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Kolo\"/>
    </mc:Choice>
  </mc:AlternateContent>
  <xr:revisionPtr revIDLastSave="0" documentId="13_ncr:1_{F69029F6-8CF0-4C16-9720-6CFA4D9C45CF}" xr6:coauthVersionLast="43" xr6:coauthVersionMax="43" xr10:uidLastSave="{00000000-0000-0000-0000-000000000000}"/>
  <bookViews>
    <workbookView xWindow="-120" yWindow="-120" windowWidth="29040" windowHeight="15840" tabRatio="915" xr2:uid="{00000000-000D-0000-FFFF-FFFF00000000}"/>
  </bookViews>
  <sheets>
    <sheet name="Žiletkář Severu 2019 M Komplet" sheetId="1" r:id="rId1"/>
    <sheet name="Žiletkář Severu 2019 M do 39" sheetId="2" r:id="rId2"/>
    <sheet name="Žiletkář Severu 2019 M nad 40" sheetId="3" r:id="rId3"/>
    <sheet name="Žiletkář Severu 2019 Ž Komplet" sheetId="7" r:id="rId4"/>
    <sheet name="Žiletkář Severu 2019 Ž do 39" sheetId="8" r:id="rId5"/>
    <sheet name="Žiletkář Severu 2019 Ž nad 40" sheetId="9" r:id="rId6"/>
  </sheets>
  <definedNames>
    <definedName name="_xlnm.Print_Area" localSheetId="1">'Žiletkář Severu 2019 M do 39'!$A$1:$M$46</definedName>
    <definedName name="_xlnm.Print_Area" localSheetId="0">'Žiletkář Severu 2019 M Komplet'!$A$1:$M$76</definedName>
    <definedName name="_xlnm.Print_Area" localSheetId="2">'Žiletkář Severu 2019 M nad 40'!$A$1:$M$33</definedName>
    <definedName name="_xlnm.Print_Area" localSheetId="4">'Žiletkář Severu 2019 Ž do 39'!$A$1:$M$7</definedName>
    <definedName name="_xlnm.Print_Area" localSheetId="3">'Žiletkář Severu 2019 Ž Komplet'!$A$1:$M$11</definedName>
    <definedName name="_xlnm.Print_Area" localSheetId="5">'Žiletkář Severu 2019 Ž nad 40'!$A$1:$M$7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9" l="1"/>
  <c r="N5" i="9"/>
  <c r="N6" i="8"/>
  <c r="N5" i="8"/>
  <c r="N9" i="7"/>
  <c r="N8" i="7"/>
  <c r="N7" i="7"/>
  <c r="N6" i="7"/>
  <c r="N5" i="7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5" i="2"/>
  <c r="N14" i="2"/>
  <c r="N13" i="2"/>
  <c r="N12" i="2"/>
  <c r="N11" i="2"/>
  <c r="N10" i="2"/>
  <c r="N9" i="2"/>
  <c r="N8" i="2"/>
  <c r="N6" i="2"/>
  <c r="N7" i="2"/>
  <c r="N5" i="2"/>
  <c r="M4" i="3" l="1"/>
  <c r="N6" i="3" l="1"/>
  <c r="N11" i="3"/>
  <c r="M6" i="9"/>
  <c r="J6" i="9"/>
  <c r="M5" i="9"/>
  <c r="J5" i="9"/>
  <c r="M4" i="9"/>
  <c r="J4" i="9"/>
  <c r="M6" i="8"/>
  <c r="J6" i="8"/>
  <c r="M5" i="8"/>
  <c r="J5" i="8"/>
  <c r="M4" i="8"/>
  <c r="J4" i="8"/>
  <c r="M9" i="7"/>
  <c r="M8" i="7"/>
  <c r="J9" i="7"/>
  <c r="J4" i="7"/>
  <c r="M4" i="7"/>
  <c r="J5" i="7"/>
  <c r="M5" i="7"/>
  <c r="J7" i="7"/>
  <c r="M7" i="7"/>
  <c r="J6" i="7"/>
  <c r="M6" i="7"/>
  <c r="J8" i="7"/>
  <c r="M13" i="3"/>
  <c r="N13" i="3" s="1"/>
  <c r="J13" i="3"/>
  <c r="M12" i="3"/>
  <c r="N12" i="3" s="1"/>
  <c r="J12" i="3"/>
  <c r="M11" i="3"/>
  <c r="J11" i="3"/>
  <c r="M10" i="3"/>
  <c r="N10" i="3" s="1"/>
  <c r="J10" i="3"/>
  <c r="M9" i="3"/>
  <c r="J9" i="3"/>
  <c r="M8" i="3"/>
  <c r="J8" i="3"/>
  <c r="M7" i="3"/>
  <c r="N9" i="3" s="1"/>
  <c r="J7" i="3"/>
  <c r="N7" i="3"/>
  <c r="M6" i="3"/>
  <c r="J6" i="3"/>
  <c r="M5" i="3"/>
  <c r="N5" i="3" s="1"/>
  <c r="J5" i="3"/>
  <c r="J4" i="3"/>
  <c r="M15" i="2"/>
  <c r="J15" i="2"/>
  <c r="M14" i="2"/>
  <c r="J14" i="2"/>
  <c r="M13" i="2"/>
  <c r="J13" i="2"/>
  <c r="M12" i="2"/>
  <c r="J12" i="2"/>
  <c r="M11" i="2"/>
  <c r="J11" i="2"/>
  <c r="M10" i="2"/>
  <c r="J10" i="2"/>
  <c r="M8" i="2"/>
  <c r="J8" i="2"/>
  <c r="M9" i="2"/>
  <c r="J9" i="2"/>
  <c r="M7" i="2"/>
  <c r="J7" i="2"/>
  <c r="M6" i="2"/>
  <c r="J6" i="2"/>
  <c r="M5" i="2"/>
  <c r="J5" i="2"/>
  <c r="M4" i="2"/>
  <c r="J4" i="2"/>
  <c r="M25" i="1"/>
  <c r="M24" i="1"/>
  <c r="M23" i="1"/>
  <c r="M22" i="1"/>
  <c r="M21" i="1"/>
  <c r="M19" i="1"/>
  <c r="M18" i="1"/>
  <c r="M20" i="1"/>
  <c r="M16" i="1"/>
  <c r="M17" i="1"/>
  <c r="M15" i="1"/>
  <c r="M14" i="1"/>
  <c r="M13" i="1"/>
  <c r="M12" i="1"/>
  <c r="J25" i="1"/>
  <c r="J24" i="1"/>
  <c r="J23" i="1"/>
  <c r="J22" i="1"/>
  <c r="J21" i="1"/>
  <c r="J19" i="1"/>
  <c r="J18" i="1"/>
  <c r="J20" i="1"/>
  <c r="J16" i="1"/>
  <c r="N8" i="3" l="1"/>
  <c r="J4" i="1"/>
  <c r="M4" i="1"/>
  <c r="J5" i="1"/>
  <c r="M5" i="1"/>
  <c r="J6" i="1"/>
  <c r="M6" i="1"/>
  <c r="J7" i="1"/>
  <c r="M7" i="1"/>
  <c r="J8" i="1"/>
  <c r="M8" i="1"/>
  <c r="J11" i="1"/>
  <c r="M11" i="1"/>
  <c r="J9" i="1"/>
  <c r="M9" i="1"/>
  <c r="J10" i="1"/>
  <c r="M10" i="1"/>
  <c r="J12" i="1"/>
  <c r="J13" i="1"/>
  <c r="J14" i="1"/>
  <c r="J15" i="1"/>
  <c r="J17" i="1"/>
</calcChain>
</file>

<file path=xl/sharedStrings.xml><?xml version="1.0" encoding="utf-8"?>
<sst xmlns="http://schemas.openxmlformats.org/spreadsheetml/2006/main" count="1366" uniqueCount="203">
  <si>
    <t>Celkové Pořadí</t>
  </si>
  <si>
    <t>Příjmení</t>
  </si>
  <si>
    <t>Jméno</t>
  </si>
  <si>
    <t>Ročník</t>
  </si>
  <si>
    <t>Klub</t>
  </si>
  <si>
    <t>Čas Vlčí Hora</t>
  </si>
  <si>
    <t>Průběžné  Pořadí</t>
  </si>
  <si>
    <t>Čas 80 Dubů</t>
  </si>
  <si>
    <t>Průběžný čas</t>
  </si>
  <si>
    <t>Čas Zeleňák</t>
  </si>
  <si>
    <t>Čas Zeleňák 54</t>
  </si>
  <si>
    <t>Čas Celkem</t>
  </si>
  <si>
    <t>Šlajchrt</t>
  </si>
  <si>
    <t>Filip</t>
  </si>
  <si>
    <t>Koloshop Team</t>
  </si>
  <si>
    <t>Clemens</t>
  </si>
  <si>
    <t>Kumpe</t>
  </si>
  <si>
    <t>RSV Bautzen</t>
  </si>
  <si>
    <t>Hula</t>
  </si>
  <si>
    <t>Martin</t>
  </si>
  <si>
    <t>Jiří</t>
  </si>
  <si>
    <t>Reichelt</t>
  </si>
  <si>
    <t>Rudolf</t>
  </si>
  <si>
    <t>Sportovní klub MS AUTO</t>
  </si>
  <si>
    <t>Heinze</t>
  </si>
  <si>
    <t>Thomas</t>
  </si>
  <si>
    <t>Kalojíros</t>
  </si>
  <si>
    <t>Nádvorník</t>
  </si>
  <si>
    <t>Jan</t>
  </si>
  <si>
    <t>Kolokrám</t>
  </si>
  <si>
    <t>Bohemian Coffee House</t>
  </si>
  <si>
    <t>Štěpánek</t>
  </si>
  <si>
    <t>Daniel</t>
  </si>
  <si>
    <t>Klásek</t>
  </si>
  <si>
    <t>Pavel</t>
  </si>
  <si>
    <t>Boczan</t>
  </si>
  <si>
    <t>Kubát</t>
  </si>
  <si>
    <t>Tomáš</t>
  </si>
  <si>
    <t>CK Kolokrám</t>
  </si>
  <si>
    <t>CC Varnsdorf</t>
  </si>
  <si>
    <t>Conk</t>
  </si>
  <si>
    <t>Jakub</t>
  </si>
  <si>
    <t>Zobal</t>
  </si>
  <si>
    <t>Zdeněk</t>
  </si>
  <si>
    <t>Severní Větry</t>
  </si>
  <si>
    <t>Radek</t>
  </si>
  <si>
    <t>-</t>
  </si>
  <si>
    <t>Rosulek</t>
  </si>
  <si>
    <t>Michal</t>
  </si>
  <si>
    <t>Petr</t>
  </si>
  <si>
    <t>Mašek</t>
  </si>
  <si>
    <t>Ondřej</t>
  </si>
  <si>
    <t>Hendrych</t>
  </si>
  <si>
    <t>Jaroslav</t>
  </si>
  <si>
    <t>Seidl</t>
  </si>
  <si>
    <t>Robert</t>
  </si>
  <si>
    <t>Wood</t>
  </si>
  <si>
    <t>Ian</t>
  </si>
  <si>
    <t>AC Sparta Praha cycling akademie</t>
  </si>
  <si>
    <t>Kamenický</t>
  </si>
  <si>
    <t>Radko</t>
  </si>
  <si>
    <t>Brňák</t>
  </si>
  <si>
    <t>Aleš</t>
  </si>
  <si>
    <t>AC Sparta Praha</t>
  </si>
  <si>
    <t>Svoboda</t>
  </si>
  <si>
    <t>Miroslav</t>
  </si>
  <si>
    <t>Ščučka</t>
  </si>
  <si>
    <t>Leinert</t>
  </si>
  <si>
    <t>Marek</t>
  </si>
  <si>
    <t>Kratochvíl</t>
  </si>
  <si>
    <t>René</t>
  </si>
  <si>
    <t>David</t>
  </si>
  <si>
    <t>Vohanka</t>
  </si>
  <si>
    <t>Hrcka</t>
  </si>
  <si>
    <t>Uwe</t>
  </si>
  <si>
    <t>Oswald</t>
  </si>
  <si>
    <t>Kohout</t>
  </si>
  <si>
    <t>Vlček</t>
  </si>
  <si>
    <t>Černohorský</t>
  </si>
  <si>
    <t>Mikota</t>
  </si>
  <si>
    <t>Ivana</t>
  </si>
  <si>
    <t>Loubková</t>
  </si>
  <si>
    <t>Nikola</t>
  </si>
  <si>
    <t>Boczanová</t>
  </si>
  <si>
    <t>Dana</t>
  </si>
  <si>
    <t>Divišová</t>
  </si>
  <si>
    <t>Jana</t>
  </si>
  <si>
    <t>Kovářová</t>
  </si>
  <si>
    <t>Šorm</t>
  </si>
  <si>
    <t>Cyklolive</t>
  </si>
  <si>
    <t>Habermann</t>
  </si>
  <si>
    <t>Richard</t>
  </si>
  <si>
    <t>Tj Kovo Praha</t>
  </si>
  <si>
    <t>Florian</t>
  </si>
  <si>
    <t>Jung</t>
  </si>
  <si>
    <t>Postsportverein Görlitz</t>
  </si>
  <si>
    <t>Špaček</t>
  </si>
  <si>
    <t>Šlégr</t>
  </si>
  <si>
    <t xml:space="preserve">Horáček </t>
  </si>
  <si>
    <t>Bike Point Racing</t>
  </si>
  <si>
    <t>Angievski</t>
  </si>
  <si>
    <t>Alexander</t>
  </si>
  <si>
    <t>Hracedký</t>
  </si>
  <si>
    <t>Řezník</t>
  </si>
  <si>
    <t>Šimon</t>
  </si>
  <si>
    <t>Bureš</t>
  </si>
  <si>
    <t>Hraběta</t>
  </si>
  <si>
    <t>Černý</t>
  </si>
  <si>
    <t>Maroušek</t>
  </si>
  <si>
    <t>František</t>
  </si>
  <si>
    <t>Monroe Czechia</t>
  </si>
  <si>
    <t>Post SV Gorlitz</t>
  </si>
  <si>
    <t>SportRace Isaac Team</t>
  </si>
  <si>
    <t>CK Slavoj Terezín - Cyklo City</t>
  </si>
  <si>
    <t>KCR Roudnice N.L.</t>
  </si>
  <si>
    <t>Kuchař</t>
  </si>
  <si>
    <t>Přemysl</t>
  </si>
  <si>
    <t>Zámečník</t>
  </si>
  <si>
    <t>Zima</t>
  </si>
  <si>
    <t>Ota</t>
  </si>
  <si>
    <t>Šlégl</t>
  </si>
  <si>
    <t>Baudiš</t>
  </si>
  <si>
    <t>Tornádo</t>
  </si>
  <si>
    <t>Hovorka</t>
  </si>
  <si>
    <t>Dominik</t>
  </si>
  <si>
    <t>Muchna</t>
  </si>
  <si>
    <t>Vladimír</t>
  </si>
  <si>
    <t>Viktora</t>
  </si>
  <si>
    <t>Pavlík</t>
  </si>
  <si>
    <t>Knejzlík</t>
  </si>
  <si>
    <t>Kursport Děčín</t>
  </si>
  <si>
    <t>Die FahrradKette</t>
  </si>
  <si>
    <t>OPLT CYCLING</t>
  </si>
  <si>
    <t>Lawi Granfondo</t>
  </si>
  <si>
    <t>CK Vinohradské šlapky</t>
  </si>
  <si>
    <t>Cyklo City Lovosice</t>
  </si>
  <si>
    <t>Minoň</t>
  </si>
  <si>
    <t>BE.Maniax</t>
  </si>
  <si>
    <t>Aktivit Novy Bor</t>
  </si>
  <si>
    <t>CK 1967 Č. Kamenice</t>
  </si>
  <si>
    <t>Lätsch</t>
  </si>
  <si>
    <t>Friedemann</t>
  </si>
  <si>
    <t>Semerád</t>
  </si>
  <si>
    <t>Josef</t>
  </si>
  <si>
    <t>Čegan</t>
  </si>
  <si>
    <t>Wohlgemuth</t>
  </si>
  <si>
    <t>Doležal</t>
  </si>
  <si>
    <t>Mosíg</t>
  </si>
  <si>
    <t>Krejný</t>
  </si>
  <si>
    <t>Kamil</t>
  </si>
  <si>
    <t>Vohnout</t>
  </si>
  <si>
    <t>Horký</t>
  </si>
  <si>
    <t>Roman</t>
  </si>
  <si>
    <t>Robek</t>
  </si>
  <si>
    <t>Toločko</t>
  </si>
  <si>
    <t>Paveů</t>
  </si>
  <si>
    <t>Pícha</t>
  </si>
  <si>
    <t>Darko</t>
  </si>
  <si>
    <t>Obradovič</t>
  </si>
  <si>
    <t>Kulhánek</t>
  </si>
  <si>
    <t>Bóday</t>
  </si>
  <si>
    <t>Spotovní klub MS AUTO</t>
  </si>
  <si>
    <t>Polabský Bike Run</t>
  </si>
  <si>
    <t xml:space="preserve"> CYKLORENOVA CVIKOV</t>
  </si>
  <si>
    <t>SLČR</t>
  </si>
  <si>
    <t>Aktivit team Nový Bor</t>
  </si>
  <si>
    <t>Lužičtí vrchaři</t>
  </si>
  <si>
    <t>Galli Distillery</t>
  </si>
  <si>
    <t>Vokolek cycling team</t>
  </si>
  <si>
    <t>KSM Hrádek</t>
  </si>
  <si>
    <t>autonemecko.cz</t>
  </si>
  <si>
    <t>Obec Kladruby nad Labem</t>
  </si>
  <si>
    <t>Tri club Česká Lípa</t>
  </si>
  <si>
    <t xml:space="preserve">AC Sparta Praha cycling akademie </t>
  </si>
  <si>
    <t>- 1 kolo</t>
  </si>
  <si>
    <t>-2 kola</t>
  </si>
  <si>
    <t>-3 kola</t>
  </si>
  <si>
    <t>-4 kola</t>
  </si>
  <si>
    <t>-5 kol</t>
  </si>
  <si>
    <t>Amulet Rohozec Cvikov</t>
  </si>
  <si>
    <t>Marschnerová</t>
  </si>
  <si>
    <t>Viktoria</t>
  </si>
  <si>
    <t>TEAM CYKLOTRENER</t>
  </si>
  <si>
    <t>Adriana</t>
  </si>
  <si>
    <t>Schwarzová</t>
  </si>
  <si>
    <t>HERBY SERVIS</t>
  </si>
  <si>
    <t>Mikšovská</t>
  </si>
  <si>
    <t>Alena</t>
  </si>
  <si>
    <t>nad 40</t>
  </si>
  <si>
    <t>AC Sparta Praha cycling academy</t>
  </si>
  <si>
    <t>CYKLORENOVA CVIKOV</t>
  </si>
  <si>
    <t>TJ Rumburk</t>
  </si>
  <si>
    <t>CSK Markus</t>
  </si>
  <si>
    <t>Žiletkář Severu 2019 Ženy nad 40</t>
  </si>
  <si>
    <t>Žiletkář Severu 2019 Ženy do 39</t>
  </si>
  <si>
    <t>Žiletkář Severu 2019 Ženy</t>
  </si>
  <si>
    <t>Žiletkář Severu 2019 Muži nad 40</t>
  </si>
  <si>
    <t>Žiletkář Severu 2019 Muži do 39</t>
  </si>
  <si>
    <t>Žiletkář Severu 2019 Muži</t>
  </si>
  <si>
    <t>DNF</t>
  </si>
  <si>
    <t>Kašše</t>
  </si>
  <si>
    <t>Veselý</t>
  </si>
  <si>
    <t>Odstup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</si>
</sst>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21" fontId="0" fillId="0" borderId="5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 applyAlignment="1">
      <alignment horizontal="center" vertical="center"/>
    </xf>
    <xf numFmtId="0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top"/>
    </xf>
    <xf numFmtId="21" fontId="0" fillId="2" borderId="5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21" fontId="0" fillId="0" borderId="5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2" xfId="0" applyFill="1" applyBorder="1"/>
    <xf numFmtId="0" fontId="0" fillId="2" borderId="5" xfId="0" applyNumberFormat="1" applyFill="1" applyBorder="1" applyAlignment="1">
      <alignment horizontal="center"/>
    </xf>
    <xf numFmtId="0" fontId="0" fillId="0" borderId="2" xfId="0" applyBorder="1"/>
    <xf numFmtId="0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F17436A-D7D9-466E-A921-7519F4FF5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7C4E8AB-74CC-4648-BC11-AB33BDACE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0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DC6838C-28D9-4181-82AB-448786588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0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752AC58-9DCB-47A8-A6DA-FDB37DB66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0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7378CC-2EC1-41FE-B30D-6771693FC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0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4D4709D-3AE3-4940-BA9F-08630363F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76"/>
  <sheetViews>
    <sheetView tabSelected="1" workbookViewId="0">
      <selection activeCell="A2" sqref="A2:N2"/>
    </sheetView>
  </sheetViews>
  <sheetFormatPr defaultRowHeight="15" x14ac:dyDescent="0.25"/>
  <cols>
    <col min="1" max="1" width="15.7109375" customWidth="1"/>
    <col min="2" max="2" width="15.140625" customWidth="1"/>
    <col min="3" max="3" width="11.7109375" customWidth="1"/>
    <col min="4" max="4" width="9.140625" style="23"/>
    <col min="5" max="5" width="36.5703125" customWidth="1"/>
    <col min="6" max="6" width="15.7109375" style="20" customWidth="1"/>
    <col min="7" max="7" width="17.7109375" customWidth="1"/>
    <col min="8" max="8" width="15.7109375" customWidth="1"/>
    <col min="9" max="9" width="17.7109375" customWidth="1"/>
    <col min="10" max="10" width="15.7109375" hidden="1" customWidth="1"/>
    <col min="11" max="11" width="15.7109375" customWidth="1"/>
    <col min="12" max="12" width="15.7109375" hidden="1" customWidth="1"/>
    <col min="13" max="13" width="15.7109375" customWidth="1"/>
    <col min="14" max="14" width="9.140625" style="70"/>
    <col min="15" max="15" width="15.7109375" style="8" customWidth="1"/>
  </cols>
  <sheetData>
    <row r="1" spans="1:67" ht="7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67" ht="15.75" x14ac:dyDescent="0.25">
      <c r="A2" s="77" t="s">
        <v>198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67" ht="16.5" thickBot="1" x14ac:dyDescent="0.3">
      <c r="A3" s="68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9" t="s">
        <v>5</v>
      </c>
      <c r="G3" s="68" t="s">
        <v>6</v>
      </c>
      <c r="H3" s="69" t="s">
        <v>7</v>
      </c>
      <c r="I3" s="68" t="s">
        <v>6</v>
      </c>
      <c r="J3" s="68" t="s">
        <v>8</v>
      </c>
      <c r="K3" s="69" t="s">
        <v>9</v>
      </c>
      <c r="L3" s="69" t="s">
        <v>10</v>
      </c>
      <c r="M3" s="69" t="s">
        <v>11</v>
      </c>
      <c r="N3" s="81" t="s">
        <v>202</v>
      </c>
      <c r="O3" s="3"/>
    </row>
    <row r="4" spans="1:67" x14ac:dyDescent="0.25">
      <c r="A4" s="79">
        <v>1</v>
      </c>
      <c r="B4" s="5" t="s">
        <v>88</v>
      </c>
      <c r="C4" s="5" t="s">
        <v>20</v>
      </c>
      <c r="D4" s="31">
        <v>1997</v>
      </c>
      <c r="E4" s="5" t="s">
        <v>89</v>
      </c>
      <c r="F4" s="6">
        <v>6.4748842592592601E-2</v>
      </c>
      <c r="G4" s="28">
        <v>1</v>
      </c>
      <c r="H4" s="6">
        <v>8.4618055555555557E-2</v>
      </c>
      <c r="I4" s="28">
        <v>1</v>
      </c>
      <c r="J4" s="7">
        <f t="shared" ref="J4:J35" si="0">F4+H4</f>
        <v>0.14936689814814816</v>
      </c>
      <c r="K4" s="7"/>
      <c r="L4" s="7"/>
      <c r="M4" s="7">
        <f t="shared" ref="M4:M35" si="1">F4+H4+K4</f>
        <v>0.14936689814814816</v>
      </c>
      <c r="N4" s="80">
        <v>0</v>
      </c>
    </row>
    <row r="5" spans="1:67" x14ac:dyDescent="0.25">
      <c r="A5" s="37">
        <v>2</v>
      </c>
      <c r="B5" s="10" t="s">
        <v>90</v>
      </c>
      <c r="C5" s="10" t="s">
        <v>91</v>
      </c>
      <c r="D5" s="32">
        <v>1999</v>
      </c>
      <c r="E5" s="10" t="s">
        <v>92</v>
      </c>
      <c r="F5" s="11">
        <v>6.475694444444445E-2</v>
      </c>
      <c r="G5" s="29">
        <v>2</v>
      </c>
      <c r="H5" s="11">
        <v>8.4768518518518521E-2</v>
      </c>
      <c r="I5" s="29">
        <v>2</v>
      </c>
      <c r="J5" s="11">
        <f t="shared" si="0"/>
        <v>0.14952546296296299</v>
      </c>
      <c r="K5" s="12"/>
      <c r="L5" s="7"/>
      <c r="M5" s="7">
        <f t="shared" si="1"/>
        <v>0.14952546296296299</v>
      </c>
      <c r="N5" s="12">
        <f>M5-M4</f>
        <v>1.5856481481482665E-4</v>
      </c>
    </row>
    <row r="6" spans="1:67" x14ac:dyDescent="0.25">
      <c r="A6" s="37">
        <v>3</v>
      </c>
      <c r="B6" s="45" t="s">
        <v>64</v>
      </c>
      <c r="C6" s="45" t="s">
        <v>41</v>
      </c>
      <c r="D6" s="46">
        <v>1975</v>
      </c>
      <c r="E6" s="45" t="s">
        <v>29</v>
      </c>
      <c r="F6" s="47">
        <v>6.5277777777777782E-2</v>
      </c>
      <c r="G6" s="44">
        <v>5</v>
      </c>
      <c r="H6" s="47">
        <v>8.4687500000000013E-2</v>
      </c>
      <c r="I6" s="44">
        <v>3</v>
      </c>
      <c r="J6" s="47">
        <f t="shared" si="0"/>
        <v>0.14996527777777779</v>
      </c>
      <c r="K6" s="48"/>
      <c r="L6" s="49"/>
      <c r="M6" s="50">
        <f t="shared" si="1"/>
        <v>0.14996527777777779</v>
      </c>
      <c r="N6" s="48">
        <f>M6-M4</f>
        <v>5.983796296296362E-4</v>
      </c>
      <c r="O6" s="52" t="s">
        <v>188</v>
      </c>
    </row>
    <row r="7" spans="1:67" x14ac:dyDescent="0.25">
      <c r="A7" s="37">
        <v>4</v>
      </c>
      <c r="B7" s="13" t="s">
        <v>61</v>
      </c>
      <c r="C7" s="13" t="s">
        <v>28</v>
      </c>
      <c r="D7" s="32">
        <v>1996</v>
      </c>
      <c r="E7" s="24" t="s">
        <v>182</v>
      </c>
      <c r="F7" s="11">
        <v>6.5335648148148143E-2</v>
      </c>
      <c r="G7" s="29">
        <v>6</v>
      </c>
      <c r="H7" s="11">
        <v>8.4733796296296293E-2</v>
      </c>
      <c r="I7" s="29">
        <v>4</v>
      </c>
      <c r="J7" s="7">
        <f t="shared" si="0"/>
        <v>0.15006944444444442</v>
      </c>
      <c r="K7" s="12"/>
      <c r="L7" s="12"/>
      <c r="M7" s="7">
        <f t="shared" si="1"/>
        <v>0.15006944444444442</v>
      </c>
      <c r="N7" s="12">
        <f>M7-M4</f>
        <v>7.0254629629626364E-4</v>
      </c>
    </row>
    <row r="8" spans="1:67" s="51" customFormat="1" x14ac:dyDescent="0.25">
      <c r="A8" s="37">
        <v>5</v>
      </c>
      <c r="B8" s="26" t="s">
        <v>98</v>
      </c>
      <c r="C8" s="26" t="s">
        <v>28</v>
      </c>
      <c r="D8" s="32">
        <v>1992</v>
      </c>
      <c r="E8" s="26" t="s">
        <v>182</v>
      </c>
      <c r="F8" s="14">
        <v>6.8553240740740748E-2</v>
      </c>
      <c r="G8" s="29">
        <v>10</v>
      </c>
      <c r="H8" s="14">
        <v>8.6006944444444441E-2</v>
      </c>
      <c r="I8" s="29">
        <v>5</v>
      </c>
      <c r="J8" s="11">
        <f t="shared" si="0"/>
        <v>0.15456018518518519</v>
      </c>
      <c r="K8" s="15"/>
      <c r="L8" s="15"/>
      <c r="M8" s="7">
        <f t="shared" si="1"/>
        <v>0.15456018518518519</v>
      </c>
      <c r="N8" s="12">
        <f>M8-M4</f>
        <v>5.193287037037031E-3</v>
      </c>
      <c r="O8" s="43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</row>
    <row r="9" spans="1:67" x14ac:dyDescent="0.25">
      <c r="A9" s="37">
        <v>6</v>
      </c>
      <c r="B9" s="26" t="s">
        <v>105</v>
      </c>
      <c r="C9" s="26" t="s">
        <v>28</v>
      </c>
      <c r="D9" s="32">
        <v>1982</v>
      </c>
      <c r="E9" s="26" t="s">
        <v>113</v>
      </c>
      <c r="F9" s="11">
        <v>7.0277777777777786E-2</v>
      </c>
      <c r="G9" s="29">
        <v>17</v>
      </c>
      <c r="H9" s="11">
        <v>8.6030092592592589E-2</v>
      </c>
      <c r="I9" s="29">
        <v>6</v>
      </c>
      <c r="J9" s="11">
        <f t="shared" si="0"/>
        <v>0.15630787037037036</v>
      </c>
      <c r="K9" s="12"/>
      <c r="L9" s="16"/>
      <c r="M9" s="7">
        <f t="shared" si="1"/>
        <v>0.15630787037037036</v>
      </c>
      <c r="N9" s="12">
        <f>M9-M4</f>
        <v>6.9409722222222026E-3</v>
      </c>
      <c r="O9" s="43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</row>
    <row r="10" spans="1:67" x14ac:dyDescent="0.25">
      <c r="A10" s="37">
        <v>7</v>
      </c>
      <c r="B10" s="53" t="s">
        <v>106</v>
      </c>
      <c r="C10" s="53" t="s">
        <v>65</v>
      </c>
      <c r="D10" s="54">
        <v>1974</v>
      </c>
      <c r="E10" s="53" t="s">
        <v>114</v>
      </c>
      <c r="F10" s="47">
        <v>7.0289351851851853E-2</v>
      </c>
      <c r="G10" s="44">
        <v>18</v>
      </c>
      <c r="H10" s="47">
        <v>9.0740740740740733E-2</v>
      </c>
      <c r="I10" s="44">
        <v>7</v>
      </c>
      <c r="J10" s="50">
        <f t="shared" si="0"/>
        <v>0.1610300925925926</v>
      </c>
      <c r="K10" s="48"/>
      <c r="L10" s="49"/>
      <c r="M10" s="50">
        <f t="shared" si="1"/>
        <v>0.1610300925925926</v>
      </c>
      <c r="N10" s="48">
        <f>M10-M4</f>
        <v>1.1663194444444441E-2</v>
      </c>
      <c r="O10" s="52" t="s">
        <v>188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</row>
    <row r="11" spans="1:67" x14ac:dyDescent="0.25">
      <c r="A11" s="37">
        <v>8</v>
      </c>
      <c r="B11" s="24" t="s">
        <v>200</v>
      </c>
      <c r="C11" s="24" t="s">
        <v>37</v>
      </c>
      <c r="D11" s="33">
        <v>1985</v>
      </c>
      <c r="E11" s="24" t="s">
        <v>110</v>
      </c>
      <c r="F11" s="11">
        <v>6.8587962962962962E-2</v>
      </c>
      <c r="G11" s="29">
        <v>13</v>
      </c>
      <c r="H11" s="11">
        <v>9.2581018518518521E-2</v>
      </c>
      <c r="I11" s="29">
        <v>8</v>
      </c>
      <c r="J11" s="11">
        <f t="shared" si="0"/>
        <v>0.16116898148148148</v>
      </c>
      <c r="K11" s="12"/>
      <c r="L11" s="16"/>
      <c r="M11" s="7">
        <f t="shared" si="1"/>
        <v>0.16116898148148148</v>
      </c>
      <c r="N11" s="12">
        <f>M11-M4</f>
        <v>1.1802083333333324E-2</v>
      </c>
      <c r="O11" s="43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</row>
    <row r="12" spans="1:67" x14ac:dyDescent="0.25">
      <c r="A12" s="37">
        <v>9</v>
      </c>
      <c r="B12" s="53" t="s">
        <v>47</v>
      </c>
      <c r="C12" s="53" t="s">
        <v>48</v>
      </c>
      <c r="D12" s="46">
        <v>1968</v>
      </c>
      <c r="E12" s="53" t="s">
        <v>130</v>
      </c>
      <c r="F12" s="47">
        <v>7.0474537037037044E-2</v>
      </c>
      <c r="G12" s="44">
        <v>21</v>
      </c>
      <c r="H12" s="47">
        <v>9.0798611111111108E-2</v>
      </c>
      <c r="I12" s="44">
        <v>9</v>
      </c>
      <c r="J12" s="47">
        <f t="shared" si="0"/>
        <v>0.16127314814814814</v>
      </c>
      <c r="K12" s="48"/>
      <c r="L12" s="48"/>
      <c r="M12" s="50">
        <f t="shared" si="1"/>
        <v>0.16127314814814814</v>
      </c>
      <c r="N12" s="48">
        <f>M12-M4</f>
        <v>1.1906249999999979E-2</v>
      </c>
      <c r="O12" s="52" t="s">
        <v>188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</row>
    <row r="13" spans="1:67" x14ac:dyDescent="0.25">
      <c r="A13" s="37">
        <v>10</v>
      </c>
      <c r="B13" s="10" t="s">
        <v>24</v>
      </c>
      <c r="C13" s="10" t="s">
        <v>25</v>
      </c>
      <c r="D13" s="32">
        <v>1985</v>
      </c>
      <c r="E13" s="10" t="s">
        <v>30</v>
      </c>
      <c r="F13" s="11">
        <v>7.048611111111111E-2</v>
      </c>
      <c r="G13" s="29">
        <v>22</v>
      </c>
      <c r="H13" s="11">
        <v>9.087962962962963E-2</v>
      </c>
      <c r="I13" s="29">
        <v>10</v>
      </c>
      <c r="J13" s="7">
        <f t="shared" si="0"/>
        <v>0.16136574074074073</v>
      </c>
      <c r="K13" s="12"/>
      <c r="L13" s="12"/>
      <c r="M13" s="7">
        <f t="shared" si="1"/>
        <v>0.16136574074074073</v>
      </c>
      <c r="N13" s="12">
        <f>M13-M4</f>
        <v>1.1998842592592568E-2</v>
      </c>
      <c r="O13" s="43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</row>
    <row r="14" spans="1:67" x14ac:dyDescent="0.25">
      <c r="A14" s="37">
        <v>11</v>
      </c>
      <c r="B14" s="45" t="s">
        <v>120</v>
      </c>
      <c r="C14" s="45" t="s">
        <v>19</v>
      </c>
      <c r="D14" s="46">
        <v>1969</v>
      </c>
      <c r="E14" s="45" t="s">
        <v>133</v>
      </c>
      <c r="F14" s="47">
        <v>7.3067129629629635E-2</v>
      </c>
      <c r="G14" s="44">
        <v>29</v>
      </c>
      <c r="H14" s="47">
        <v>9.0821759259259269E-2</v>
      </c>
      <c r="I14" s="44">
        <v>11</v>
      </c>
      <c r="J14" s="47">
        <f t="shared" si="0"/>
        <v>0.16388888888888892</v>
      </c>
      <c r="K14" s="48"/>
      <c r="L14" s="48"/>
      <c r="M14" s="50">
        <f t="shared" si="1"/>
        <v>0.16388888888888892</v>
      </c>
      <c r="N14" s="48">
        <f>M14-M4</f>
        <v>1.4521990740740759E-2</v>
      </c>
      <c r="O14" s="52" t="s">
        <v>188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</row>
    <row r="15" spans="1:67" x14ac:dyDescent="0.25">
      <c r="A15" s="37">
        <v>12</v>
      </c>
      <c r="B15" s="13" t="s">
        <v>18</v>
      </c>
      <c r="C15" s="13" t="s">
        <v>19</v>
      </c>
      <c r="D15" s="32">
        <v>1992</v>
      </c>
      <c r="E15" s="13" t="s">
        <v>134</v>
      </c>
      <c r="F15" s="14">
        <v>7.3668981481481488E-2</v>
      </c>
      <c r="G15" s="29">
        <v>30</v>
      </c>
      <c r="H15" s="14">
        <v>9.072916666666668E-2</v>
      </c>
      <c r="I15" s="29">
        <v>12</v>
      </c>
      <c r="J15" s="11">
        <f t="shared" si="0"/>
        <v>0.16439814814814818</v>
      </c>
      <c r="K15" s="12"/>
      <c r="L15" s="12"/>
      <c r="M15" s="7">
        <f t="shared" si="1"/>
        <v>0.16439814814814818</v>
      </c>
      <c r="N15" s="12">
        <f>M15-M4</f>
        <v>1.5031250000000024E-2</v>
      </c>
      <c r="O15" s="43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</row>
    <row r="16" spans="1:67" x14ac:dyDescent="0.25">
      <c r="A16" s="37">
        <v>13</v>
      </c>
      <c r="B16" s="45" t="s">
        <v>66</v>
      </c>
      <c r="C16" s="45" t="s">
        <v>45</v>
      </c>
      <c r="D16" s="46">
        <v>1964</v>
      </c>
      <c r="E16" s="45"/>
      <c r="F16" s="47">
        <v>7.3715277777777768E-2</v>
      </c>
      <c r="G16" s="44">
        <v>39</v>
      </c>
      <c r="H16" s="47">
        <v>9.4293981481481479E-2</v>
      </c>
      <c r="I16" s="44">
        <v>13</v>
      </c>
      <c r="J16" s="50">
        <f t="shared" si="0"/>
        <v>0.16800925925925925</v>
      </c>
      <c r="K16" s="48"/>
      <c r="L16" s="48"/>
      <c r="M16" s="50">
        <f t="shared" si="1"/>
        <v>0.16800925925925925</v>
      </c>
      <c r="N16" s="48">
        <f>M16-M4</f>
        <v>1.8642361111111089E-2</v>
      </c>
      <c r="O16" s="52" t="s">
        <v>188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</row>
    <row r="17" spans="1:67" x14ac:dyDescent="0.25">
      <c r="A17" s="37">
        <v>14</v>
      </c>
      <c r="B17" s="10" t="s">
        <v>121</v>
      </c>
      <c r="C17" s="10" t="s">
        <v>20</v>
      </c>
      <c r="D17" s="32">
        <v>1994</v>
      </c>
      <c r="E17" s="10" t="s">
        <v>135</v>
      </c>
      <c r="F17" s="11">
        <v>7.3680555555555555E-2</v>
      </c>
      <c r="G17" s="29">
        <v>31</v>
      </c>
      <c r="H17" s="11">
        <v>9.4398148148148134E-2</v>
      </c>
      <c r="I17" s="29">
        <v>14</v>
      </c>
      <c r="J17" s="11">
        <f t="shared" si="0"/>
        <v>0.1680787037037037</v>
      </c>
      <c r="K17" s="12"/>
      <c r="L17" s="12"/>
      <c r="M17" s="7">
        <f t="shared" si="1"/>
        <v>0.1680787037037037</v>
      </c>
      <c r="N17" s="39">
        <f>M17-M4</f>
        <v>1.8711805555555544E-2</v>
      </c>
      <c r="O17" s="43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</row>
    <row r="18" spans="1:67" x14ac:dyDescent="0.25">
      <c r="A18" s="37">
        <v>15</v>
      </c>
      <c r="B18" s="45" t="s">
        <v>31</v>
      </c>
      <c r="C18" s="45" t="s">
        <v>32</v>
      </c>
      <c r="D18" s="57">
        <v>1972</v>
      </c>
      <c r="E18" s="45" t="s">
        <v>161</v>
      </c>
      <c r="F18" s="47">
        <v>7.3738425925925929E-2</v>
      </c>
      <c r="G18" s="44">
        <v>45</v>
      </c>
      <c r="H18" s="47">
        <v>9.4375000000000001E-2</v>
      </c>
      <c r="I18" s="44">
        <v>15</v>
      </c>
      <c r="J18" s="50">
        <f t="shared" si="0"/>
        <v>0.16811342592592593</v>
      </c>
      <c r="K18" s="48"/>
      <c r="L18" s="48"/>
      <c r="M18" s="50">
        <f t="shared" si="1"/>
        <v>0.16811342592592593</v>
      </c>
      <c r="N18" s="48">
        <f>M18-M4</f>
        <v>1.8746527777777772E-2</v>
      </c>
      <c r="O18" s="52" t="s">
        <v>188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</row>
    <row r="19" spans="1:67" x14ac:dyDescent="0.25">
      <c r="A19" s="37">
        <v>16</v>
      </c>
      <c r="B19" s="45" t="s">
        <v>142</v>
      </c>
      <c r="C19" s="45" t="s">
        <v>143</v>
      </c>
      <c r="D19" s="46">
        <v>1969</v>
      </c>
      <c r="E19" s="45" t="s">
        <v>23</v>
      </c>
      <c r="F19" s="47">
        <v>7.3738425925925929E-2</v>
      </c>
      <c r="G19" s="44">
        <v>46</v>
      </c>
      <c r="H19" s="47">
        <v>9.4421296296296295E-2</v>
      </c>
      <c r="I19" s="44">
        <v>16</v>
      </c>
      <c r="J19" s="47">
        <f t="shared" si="0"/>
        <v>0.16815972222222222</v>
      </c>
      <c r="K19" s="48"/>
      <c r="L19" s="48"/>
      <c r="M19" s="50">
        <f t="shared" si="1"/>
        <v>0.16815972222222222</v>
      </c>
      <c r="N19" s="48">
        <f>M19-M4</f>
        <v>1.8792824074074066E-2</v>
      </c>
      <c r="O19" s="52" t="s">
        <v>188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</row>
    <row r="20" spans="1:67" x14ac:dyDescent="0.25">
      <c r="A20" s="37">
        <v>17</v>
      </c>
      <c r="B20" s="24" t="s">
        <v>201</v>
      </c>
      <c r="C20" s="24" t="s">
        <v>34</v>
      </c>
      <c r="D20" s="32">
        <v>1981</v>
      </c>
      <c r="E20" s="24" t="s">
        <v>23</v>
      </c>
      <c r="F20" s="11">
        <v>7.3726851851851849E-2</v>
      </c>
      <c r="G20" s="29">
        <v>43</v>
      </c>
      <c r="H20" s="11">
        <v>9.4513888888888897E-2</v>
      </c>
      <c r="I20" s="29">
        <v>17</v>
      </c>
      <c r="J20" s="11">
        <f t="shared" si="0"/>
        <v>0.16824074074074075</v>
      </c>
      <c r="K20" s="12"/>
      <c r="L20" s="12"/>
      <c r="M20" s="7">
        <f t="shared" si="1"/>
        <v>0.16824074074074075</v>
      </c>
      <c r="N20" s="39">
        <f>M20-M4</f>
        <v>1.8873842592592588E-2</v>
      </c>
      <c r="O20" s="43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</row>
    <row r="21" spans="1:67" s="51" customFormat="1" x14ac:dyDescent="0.25">
      <c r="A21" s="37">
        <v>18</v>
      </c>
      <c r="B21" s="53" t="s">
        <v>54</v>
      </c>
      <c r="C21" s="53" t="s">
        <v>55</v>
      </c>
      <c r="D21" s="46">
        <v>1967</v>
      </c>
      <c r="E21" s="53" t="s">
        <v>164</v>
      </c>
      <c r="F21" s="47">
        <v>7.9062499999999994E-2</v>
      </c>
      <c r="G21" s="44">
        <v>53</v>
      </c>
      <c r="H21" s="47">
        <v>9.9016203703703717E-2</v>
      </c>
      <c r="I21" s="44">
        <v>18</v>
      </c>
      <c r="J21" s="50">
        <f t="shared" si="0"/>
        <v>0.17807870370370371</v>
      </c>
      <c r="K21" s="48"/>
      <c r="L21" s="48"/>
      <c r="M21" s="50">
        <f t="shared" si="1"/>
        <v>0.17807870370370371</v>
      </c>
      <c r="N21" s="48">
        <f>M21-M4</f>
        <v>2.8711805555555553E-2</v>
      </c>
      <c r="O21" s="52" t="s">
        <v>188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</row>
    <row r="22" spans="1:67" x14ac:dyDescent="0.25">
      <c r="A22" s="37">
        <v>19</v>
      </c>
      <c r="B22" s="45" t="s">
        <v>148</v>
      </c>
      <c r="C22" s="45" t="s">
        <v>149</v>
      </c>
      <c r="D22" s="46">
        <v>1977</v>
      </c>
      <c r="E22" s="45" t="s">
        <v>165</v>
      </c>
      <c r="F22" s="47">
        <v>7.9687500000000008E-2</v>
      </c>
      <c r="G22" s="44">
        <v>54</v>
      </c>
      <c r="H22" s="47">
        <v>0.10461805555555555</v>
      </c>
      <c r="I22" s="44">
        <v>19</v>
      </c>
      <c r="J22" s="50">
        <f t="shared" si="0"/>
        <v>0.18430555555555556</v>
      </c>
      <c r="K22" s="48"/>
      <c r="L22" s="48"/>
      <c r="M22" s="50">
        <f t="shared" si="1"/>
        <v>0.18430555555555556</v>
      </c>
      <c r="N22" s="48">
        <f>M22-M4</f>
        <v>3.4938657407407397E-2</v>
      </c>
      <c r="O22" s="52" t="s">
        <v>188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</row>
    <row r="23" spans="1:67" x14ac:dyDescent="0.25">
      <c r="A23" s="37">
        <v>20</v>
      </c>
      <c r="B23" s="10" t="s">
        <v>36</v>
      </c>
      <c r="C23" s="10" t="s">
        <v>37</v>
      </c>
      <c r="D23" s="32">
        <v>1977</v>
      </c>
      <c r="E23" s="26" t="s">
        <v>38</v>
      </c>
      <c r="F23" s="11">
        <v>8.0104166666666657E-2</v>
      </c>
      <c r="G23" s="29">
        <v>56</v>
      </c>
      <c r="H23" s="11">
        <v>0.10502314814814816</v>
      </c>
      <c r="I23" s="29">
        <v>20</v>
      </c>
      <c r="J23" s="7">
        <f t="shared" si="0"/>
        <v>0.18512731481481481</v>
      </c>
      <c r="K23" s="12"/>
      <c r="L23" s="12"/>
      <c r="M23" s="7">
        <f t="shared" si="1"/>
        <v>0.18512731481481481</v>
      </c>
      <c r="N23" s="39">
        <f>M23-M4</f>
        <v>3.5760416666666656E-2</v>
      </c>
      <c r="O23" s="43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</row>
    <row r="24" spans="1:67" s="51" customFormat="1" x14ac:dyDescent="0.25">
      <c r="A24" s="37">
        <v>21</v>
      </c>
      <c r="B24" s="24" t="s">
        <v>42</v>
      </c>
      <c r="C24" s="24" t="s">
        <v>43</v>
      </c>
      <c r="D24" s="32">
        <v>1983</v>
      </c>
      <c r="E24" s="24" t="s">
        <v>44</v>
      </c>
      <c r="F24" s="14">
        <v>8.4629629629629624E-2</v>
      </c>
      <c r="G24" s="29">
        <v>61</v>
      </c>
      <c r="H24" s="14">
        <v>0.10225694444444444</v>
      </c>
      <c r="I24" s="29">
        <v>21</v>
      </c>
      <c r="J24" s="7">
        <f t="shared" si="0"/>
        <v>0.18688657407407405</v>
      </c>
      <c r="K24" s="12"/>
      <c r="L24" s="12"/>
      <c r="M24" s="7">
        <f t="shared" si="1"/>
        <v>0.18688657407407405</v>
      </c>
      <c r="N24" s="39">
        <f>M24-M4</f>
        <v>3.7519675925925894E-2</v>
      </c>
      <c r="O24" s="43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</row>
    <row r="25" spans="1:67" x14ac:dyDescent="0.25">
      <c r="A25" s="37">
        <v>22</v>
      </c>
      <c r="B25" s="45" t="s">
        <v>59</v>
      </c>
      <c r="C25" s="45" t="s">
        <v>60</v>
      </c>
      <c r="D25" s="46">
        <v>1964</v>
      </c>
      <c r="E25" s="45" t="s">
        <v>191</v>
      </c>
      <c r="F25" s="47">
        <v>9.0023148148148144E-2</v>
      </c>
      <c r="G25" s="44">
        <v>66</v>
      </c>
      <c r="H25" s="47">
        <v>0.12047453703703703</v>
      </c>
      <c r="I25" s="44">
        <v>22</v>
      </c>
      <c r="J25" s="50">
        <f t="shared" si="0"/>
        <v>0.21049768518518519</v>
      </c>
      <c r="K25" s="48"/>
      <c r="L25" s="48"/>
      <c r="M25" s="50">
        <f t="shared" si="1"/>
        <v>0.21049768518518519</v>
      </c>
      <c r="N25" s="48">
        <f>M25-M4</f>
        <v>6.1130787037037032E-2</v>
      </c>
      <c r="O25" s="52" t="s">
        <v>188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</row>
    <row r="26" spans="1:67" s="51" customFormat="1" x14ac:dyDescent="0.25">
      <c r="A26" s="37">
        <v>23</v>
      </c>
      <c r="B26" s="24" t="s">
        <v>93</v>
      </c>
      <c r="C26" s="24" t="s">
        <v>94</v>
      </c>
      <c r="D26" s="32">
        <v>1990</v>
      </c>
      <c r="E26" s="24" t="s">
        <v>95</v>
      </c>
      <c r="F26" s="11">
        <v>6.5011574074074083E-2</v>
      </c>
      <c r="G26" s="29">
        <v>3</v>
      </c>
      <c r="H26" s="11" t="s">
        <v>199</v>
      </c>
      <c r="I26" s="29" t="s">
        <v>46</v>
      </c>
      <c r="J26" s="29" t="s">
        <v>46</v>
      </c>
      <c r="K26" s="29" t="s">
        <v>46</v>
      </c>
      <c r="L26" s="29" t="s">
        <v>46</v>
      </c>
      <c r="M26" s="29" t="s">
        <v>46</v>
      </c>
      <c r="N26" s="29" t="s">
        <v>46</v>
      </c>
      <c r="O26" s="43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</row>
    <row r="27" spans="1:67" x14ac:dyDescent="0.25">
      <c r="A27" s="37">
        <v>24</v>
      </c>
      <c r="B27" s="24" t="s">
        <v>12</v>
      </c>
      <c r="C27" s="24" t="s">
        <v>13</v>
      </c>
      <c r="D27" s="32">
        <v>1982</v>
      </c>
      <c r="E27" s="24" t="s">
        <v>14</v>
      </c>
      <c r="F27" s="14">
        <v>6.5057870370370363E-2</v>
      </c>
      <c r="G27" s="29">
        <v>4</v>
      </c>
      <c r="H27" s="14" t="s">
        <v>199</v>
      </c>
      <c r="I27" s="29" t="s">
        <v>46</v>
      </c>
      <c r="J27" s="29" t="s">
        <v>46</v>
      </c>
      <c r="K27" s="29" t="s">
        <v>46</v>
      </c>
      <c r="L27" s="29" t="s">
        <v>46</v>
      </c>
      <c r="M27" s="29" t="s">
        <v>46</v>
      </c>
      <c r="N27" s="29" t="s">
        <v>46</v>
      </c>
      <c r="O27" s="43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</row>
    <row r="28" spans="1:67" s="51" customFormat="1" x14ac:dyDescent="0.25">
      <c r="A28" s="37">
        <v>25</v>
      </c>
      <c r="B28" s="24" t="s">
        <v>16</v>
      </c>
      <c r="C28" s="24" t="s">
        <v>15</v>
      </c>
      <c r="D28" s="32">
        <v>1993</v>
      </c>
      <c r="E28" s="24" t="s">
        <v>17</v>
      </c>
      <c r="F28" s="14">
        <v>6.8587962962962962E-2</v>
      </c>
      <c r="G28" s="29">
        <v>12</v>
      </c>
      <c r="H28" s="14" t="s">
        <v>199</v>
      </c>
      <c r="I28" s="29" t="s">
        <v>46</v>
      </c>
      <c r="J28" s="29" t="s">
        <v>46</v>
      </c>
      <c r="K28" s="29" t="s">
        <v>46</v>
      </c>
      <c r="L28" s="29" t="s">
        <v>46</v>
      </c>
      <c r="M28" s="29" t="s">
        <v>46</v>
      </c>
      <c r="N28" s="29" t="s">
        <v>46</v>
      </c>
      <c r="O28" s="43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</row>
    <row r="29" spans="1:67" x14ac:dyDescent="0.25">
      <c r="A29" s="37">
        <v>26</v>
      </c>
      <c r="B29" s="10" t="s">
        <v>108</v>
      </c>
      <c r="C29" s="10" t="s">
        <v>109</v>
      </c>
      <c r="D29" s="32">
        <v>1995</v>
      </c>
      <c r="E29" s="10" t="s">
        <v>58</v>
      </c>
      <c r="F29" s="11">
        <v>7.0474537037037044E-2</v>
      </c>
      <c r="G29" s="29">
        <v>20</v>
      </c>
      <c r="H29" s="11" t="s">
        <v>199</v>
      </c>
      <c r="I29" s="29" t="s">
        <v>46</v>
      </c>
      <c r="J29" s="29" t="s">
        <v>46</v>
      </c>
      <c r="K29" s="29" t="s">
        <v>46</v>
      </c>
      <c r="L29" s="29" t="s">
        <v>46</v>
      </c>
      <c r="M29" s="29" t="s">
        <v>46</v>
      </c>
      <c r="N29" s="29" t="s">
        <v>46</v>
      </c>
      <c r="O29" s="43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</row>
    <row r="30" spans="1:67" x14ac:dyDescent="0.25">
      <c r="A30" s="37">
        <v>27</v>
      </c>
      <c r="B30" s="17" t="s">
        <v>49</v>
      </c>
      <c r="C30" s="17" t="s">
        <v>51</v>
      </c>
      <c r="D30" s="32">
        <v>1997</v>
      </c>
      <c r="E30" s="26" t="s">
        <v>182</v>
      </c>
      <c r="F30" s="11">
        <v>6.7141203703703703E-2</v>
      </c>
      <c r="G30" s="29">
        <v>7</v>
      </c>
      <c r="H30" s="11" t="s">
        <v>46</v>
      </c>
      <c r="I30" s="29" t="s">
        <v>46</v>
      </c>
      <c r="J30" s="29" t="s">
        <v>46</v>
      </c>
      <c r="K30" s="29" t="s">
        <v>46</v>
      </c>
      <c r="L30" s="29" t="s">
        <v>46</v>
      </c>
      <c r="M30" s="29" t="s">
        <v>46</v>
      </c>
      <c r="N30" s="29" t="s">
        <v>46</v>
      </c>
      <c r="O30" s="43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</row>
    <row r="31" spans="1:67" x14ac:dyDescent="0.25">
      <c r="A31" s="37">
        <v>28</v>
      </c>
      <c r="B31" s="26" t="s">
        <v>96</v>
      </c>
      <c r="C31" s="26" t="s">
        <v>41</v>
      </c>
      <c r="D31" s="32">
        <v>1992</v>
      </c>
      <c r="E31" s="26" t="s">
        <v>99</v>
      </c>
      <c r="F31" s="11">
        <v>6.8541666666666667E-2</v>
      </c>
      <c r="G31" s="29">
        <v>8</v>
      </c>
      <c r="H31" s="11" t="s">
        <v>46</v>
      </c>
      <c r="I31" s="29" t="s">
        <v>46</v>
      </c>
      <c r="J31" s="29" t="s">
        <v>46</v>
      </c>
      <c r="K31" s="29" t="s">
        <v>46</v>
      </c>
      <c r="L31" s="29" t="s">
        <v>46</v>
      </c>
      <c r="M31" s="29" t="s">
        <v>46</v>
      </c>
      <c r="N31" s="29" t="s">
        <v>46</v>
      </c>
      <c r="O31" s="43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</row>
    <row r="32" spans="1:67" s="51" customFormat="1" x14ac:dyDescent="0.25">
      <c r="A32" s="37">
        <v>29</v>
      </c>
      <c r="B32" s="24" t="s">
        <v>97</v>
      </c>
      <c r="C32" s="24" t="s">
        <v>20</v>
      </c>
      <c r="D32" s="34">
        <v>1992</v>
      </c>
      <c r="E32" s="24"/>
      <c r="F32" s="11">
        <v>6.8541666666666667E-2</v>
      </c>
      <c r="G32" s="29">
        <v>9</v>
      </c>
      <c r="H32" s="11" t="s">
        <v>46</v>
      </c>
      <c r="I32" s="29" t="s">
        <v>46</v>
      </c>
      <c r="J32" s="29" t="s">
        <v>46</v>
      </c>
      <c r="K32" s="29" t="s">
        <v>46</v>
      </c>
      <c r="L32" s="29" t="s">
        <v>46</v>
      </c>
      <c r="M32" s="29" t="s">
        <v>46</v>
      </c>
      <c r="N32" s="29" t="s">
        <v>46</v>
      </c>
      <c r="O32" s="43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</row>
    <row r="33" spans="1:67" x14ac:dyDescent="0.25">
      <c r="A33" s="37">
        <v>30</v>
      </c>
      <c r="B33" s="24" t="s">
        <v>78</v>
      </c>
      <c r="C33" s="24" t="s">
        <v>71</v>
      </c>
      <c r="D33" s="32">
        <v>1996</v>
      </c>
      <c r="E33" s="24" t="s">
        <v>58</v>
      </c>
      <c r="F33" s="14">
        <v>6.8553240740740748E-2</v>
      </c>
      <c r="G33" s="29">
        <v>11</v>
      </c>
      <c r="H33" s="14" t="s">
        <v>46</v>
      </c>
      <c r="I33" s="29" t="s">
        <v>46</v>
      </c>
      <c r="J33" s="29" t="s">
        <v>46</v>
      </c>
      <c r="K33" s="29" t="s">
        <v>46</v>
      </c>
      <c r="L33" s="29" t="s">
        <v>46</v>
      </c>
      <c r="M33" s="29" t="s">
        <v>46</v>
      </c>
      <c r="N33" s="29" t="s">
        <v>46</v>
      </c>
      <c r="O33" s="43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</row>
    <row r="34" spans="1:67" x14ac:dyDescent="0.25">
      <c r="A34" s="37">
        <v>31</v>
      </c>
      <c r="B34" s="26" t="s">
        <v>100</v>
      </c>
      <c r="C34" s="26" t="s">
        <v>101</v>
      </c>
      <c r="D34" s="32">
        <v>1990</v>
      </c>
      <c r="E34" s="26" t="s">
        <v>111</v>
      </c>
      <c r="F34" s="12">
        <v>6.8611111111111109E-2</v>
      </c>
      <c r="G34" s="29">
        <v>14</v>
      </c>
      <c r="H34" s="12" t="s">
        <v>46</v>
      </c>
      <c r="I34" s="29" t="s">
        <v>46</v>
      </c>
      <c r="J34" s="29" t="s">
        <v>46</v>
      </c>
      <c r="K34" s="29" t="s">
        <v>46</v>
      </c>
      <c r="L34" s="29" t="s">
        <v>46</v>
      </c>
      <c r="M34" s="29" t="s">
        <v>46</v>
      </c>
      <c r="N34" s="29" t="s">
        <v>46</v>
      </c>
      <c r="O34" s="43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</row>
    <row r="35" spans="1:67" x14ac:dyDescent="0.25">
      <c r="A35" s="37">
        <v>32</v>
      </c>
      <c r="B35" s="24" t="s">
        <v>102</v>
      </c>
      <c r="C35" s="24" t="s">
        <v>53</v>
      </c>
      <c r="D35" s="32">
        <v>1996</v>
      </c>
      <c r="E35" s="24" t="s">
        <v>112</v>
      </c>
      <c r="F35" s="11">
        <v>6.8611111111111109E-2</v>
      </c>
      <c r="G35" s="29">
        <v>15</v>
      </c>
      <c r="H35" s="11" t="s">
        <v>46</v>
      </c>
      <c r="I35" s="29" t="s">
        <v>46</v>
      </c>
      <c r="J35" s="29" t="s">
        <v>46</v>
      </c>
      <c r="K35" s="29" t="s">
        <v>46</v>
      </c>
      <c r="L35" s="29" t="s">
        <v>46</v>
      </c>
      <c r="M35" s="29" t="s">
        <v>46</v>
      </c>
      <c r="N35" s="29" t="s">
        <v>46</v>
      </c>
      <c r="O35" s="43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</row>
    <row r="36" spans="1:67" s="51" customFormat="1" x14ac:dyDescent="0.25">
      <c r="A36" s="37">
        <v>33</v>
      </c>
      <c r="B36" s="26" t="s">
        <v>103</v>
      </c>
      <c r="C36" s="26" t="s">
        <v>104</v>
      </c>
      <c r="D36" s="32">
        <v>2000</v>
      </c>
      <c r="E36" s="26" t="s">
        <v>92</v>
      </c>
      <c r="F36" s="12">
        <v>6.8773148148148153E-2</v>
      </c>
      <c r="G36" s="29">
        <v>16</v>
      </c>
      <c r="H36" s="12" t="s">
        <v>46</v>
      </c>
      <c r="I36" s="29" t="s">
        <v>46</v>
      </c>
      <c r="J36" s="29" t="s">
        <v>46</v>
      </c>
      <c r="K36" s="29" t="s">
        <v>46</v>
      </c>
      <c r="L36" s="29" t="s">
        <v>46</v>
      </c>
      <c r="M36" s="29" t="s">
        <v>46</v>
      </c>
      <c r="N36" s="29" t="s">
        <v>46</v>
      </c>
      <c r="O36" s="43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</row>
    <row r="37" spans="1:67" s="51" customFormat="1" x14ac:dyDescent="0.25">
      <c r="A37" s="37">
        <v>34</v>
      </c>
      <c r="B37" s="26" t="s">
        <v>107</v>
      </c>
      <c r="C37" s="26" t="s">
        <v>20</v>
      </c>
      <c r="D37" s="32">
        <v>1988</v>
      </c>
      <c r="E37" s="26" t="s">
        <v>63</v>
      </c>
      <c r="F37" s="11">
        <v>7.0393518518518508E-2</v>
      </c>
      <c r="G37" s="29">
        <v>19</v>
      </c>
      <c r="H37" s="11" t="s">
        <v>46</v>
      </c>
      <c r="I37" s="29" t="s">
        <v>46</v>
      </c>
      <c r="J37" s="29" t="s">
        <v>46</v>
      </c>
      <c r="K37" s="29" t="s">
        <v>46</v>
      </c>
      <c r="L37" s="29" t="s">
        <v>46</v>
      </c>
      <c r="M37" s="29" t="s">
        <v>46</v>
      </c>
      <c r="N37" s="29" t="s">
        <v>46</v>
      </c>
      <c r="O37" s="43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</row>
    <row r="38" spans="1:67" s="51" customFormat="1" x14ac:dyDescent="0.25">
      <c r="A38" s="37">
        <v>35</v>
      </c>
      <c r="B38" s="53" t="s">
        <v>115</v>
      </c>
      <c r="C38" s="53" t="s">
        <v>116</v>
      </c>
      <c r="D38" s="46">
        <v>1977</v>
      </c>
      <c r="E38" s="53" t="s">
        <v>189</v>
      </c>
      <c r="F38" s="47">
        <v>7.0497685185185191E-2</v>
      </c>
      <c r="G38" s="44">
        <v>23</v>
      </c>
      <c r="H38" s="47" t="s">
        <v>46</v>
      </c>
      <c r="I38" s="44" t="s">
        <v>46</v>
      </c>
      <c r="J38" s="44" t="s">
        <v>46</v>
      </c>
      <c r="K38" s="44" t="s">
        <v>46</v>
      </c>
      <c r="L38" s="44" t="s">
        <v>46</v>
      </c>
      <c r="M38" s="44" t="s">
        <v>46</v>
      </c>
      <c r="N38" s="44" t="s">
        <v>46</v>
      </c>
      <c r="O38" s="52" t="s">
        <v>188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</row>
    <row r="39" spans="1:67" x14ac:dyDescent="0.25">
      <c r="A39" s="37">
        <v>36</v>
      </c>
      <c r="B39" s="10" t="s">
        <v>67</v>
      </c>
      <c r="C39" s="10" t="s">
        <v>19</v>
      </c>
      <c r="D39" s="32">
        <v>1988</v>
      </c>
      <c r="E39" s="10" t="s">
        <v>131</v>
      </c>
      <c r="F39" s="11">
        <v>7.0509259259259258E-2</v>
      </c>
      <c r="G39" s="29">
        <v>24</v>
      </c>
      <c r="H39" s="11" t="s">
        <v>46</v>
      </c>
      <c r="I39" s="29" t="s">
        <v>46</v>
      </c>
      <c r="J39" s="29" t="s">
        <v>46</v>
      </c>
      <c r="K39" s="29" t="s">
        <v>46</v>
      </c>
      <c r="L39" s="29" t="s">
        <v>46</v>
      </c>
      <c r="M39" s="29" t="s">
        <v>46</v>
      </c>
      <c r="N39" s="29" t="s">
        <v>46</v>
      </c>
      <c r="O39" s="43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</row>
    <row r="40" spans="1:67" x14ac:dyDescent="0.25">
      <c r="A40" s="37">
        <v>37</v>
      </c>
      <c r="B40" s="53" t="s">
        <v>21</v>
      </c>
      <c r="C40" s="53" t="s">
        <v>22</v>
      </c>
      <c r="D40" s="46">
        <v>1971</v>
      </c>
      <c r="E40" s="53" t="s">
        <v>23</v>
      </c>
      <c r="F40" s="47">
        <v>7.0532407407407405E-2</v>
      </c>
      <c r="G40" s="44">
        <v>25</v>
      </c>
      <c r="H40" s="47" t="s">
        <v>46</v>
      </c>
      <c r="I40" s="44" t="s">
        <v>46</v>
      </c>
      <c r="J40" s="44" t="s">
        <v>46</v>
      </c>
      <c r="K40" s="44" t="s">
        <v>46</v>
      </c>
      <c r="L40" s="44" t="s">
        <v>46</v>
      </c>
      <c r="M40" s="44" t="s">
        <v>46</v>
      </c>
      <c r="N40" s="44" t="s">
        <v>46</v>
      </c>
      <c r="O40" s="52" t="s">
        <v>188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</row>
    <row r="41" spans="1:67" s="51" customFormat="1" x14ac:dyDescent="0.25">
      <c r="A41" s="37">
        <v>38</v>
      </c>
      <c r="B41" s="26" t="s">
        <v>117</v>
      </c>
      <c r="C41" s="26" t="s">
        <v>68</v>
      </c>
      <c r="D41" s="32">
        <v>1985</v>
      </c>
      <c r="E41" s="26"/>
      <c r="F41" s="11">
        <v>7.1168981481481486E-2</v>
      </c>
      <c r="G41" s="29">
        <v>26</v>
      </c>
      <c r="H41" s="11" t="s">
        <v>46</v>
      </c>
      <c r="I41" s="29" t="s">
        <v>46</v>
      </c>
      <c r="J41" s="29" t="s">
        <v>46</v>
      </c>
      <c r="K41" s="29" t="s">
        <v>46</v>
      </c>
      <c r="L41" s="29" t="s">
        <v>46</v>
      </c>
      <c r="M41" s="29" t="s">
        <v>46</v>
      </c>
      <c r="N41" s="29" t="s">
        <v>46</v>
      </c>
      <c r="O41" s="43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</row>
    <row r="42" spans="1:67" s="51" customFormat="1" x14ac:dyDescent="0.25">
      <c r="A42" s="37">
        <v>39</v>
      </c>
      <c r="B42" s="26" t="s">
        <v>69</v>
      </c>
      <c r="C42" s="26" t="s">
        <v>37</v>
      </c>
      <c r="D42" s="32">
        <v>1981</v>
      </c>
      <c r="E42" s="26"/>
      <c r="F42" s="11">
        <v>7.3020833333333326E-2</v>
      </c>
      <c r="G42" s="29">
        <v>27</v>
      </c>
      <c r="H42" s="11" t="s">
        <v>46</v>
      </c>
      <c r="I42" s="29" t="s">
        <v>46</v>
      </c>
      <c r="J42" s="29" t="s">
        <v>46</v>
      </c>
      <c r="K42" s="29" t="s">
        <v>46</v>
      </c>
      <c r="L42" s="29" t="s">
        <v>46</v>
      </c>
      <c r="M42" s="29" t="s">
        <v>46</v>
      </c>
      <c r="N42" s="29" t="s">
        <v>46</v>
      </c>
      <c r="O42" s="43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</row>
    <row r="43" spans="1:67" x14ac:dyDescent="0.25">
      <c r="A43" s="37">
        <v>40</v>
      </c>
      <c r="B43" s="10" t="s">
        <v>118</v>
      </c>
      <c r="C43" s="10" t="s">
        <v>119</v>
      </c>
      <c r="D43" s="32">
        <v>1984</v>
      </c>
      <c r="E43" s="10" t="s">
        <v>132</v>
      </c>
      <c r="F43" s="11">
        <v>7.3020833333333326E-2</v>
      </c>
      <c r="G43" s="29">
        <v>28</v>
      </c>
      <c r="H43" s="11" t="s">
        <v>46</v>
      </c>
      <c r="I43" s="29" t="s">
        <v>46</v>
      </c>
      <c r="J43" s="29" t="s">
        <v>46</v>
      </c>
      <c r="K43" s="29" t="s">
        <v>46</v>
      </c>
      <c r="L43" s="29" t="s">
        <v>46</v>
      </c>
      <c r="M43" s="29" t="s">
        <v>46</v>
      </c>
      <c r="N43" s="29" t="s">
        <v>46</v>
      </c>
      <c r="O43" s="43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</row>
    <row r="44" spans="1:67" x14ac:dyDescent="0.25">
      <c r="A44" s="37">
        <v>41</v>
      </c>
      <c r="B44" s="26" t="s">
        <v>50</v>
      </c>
      <c r="C44" s="26" t="s">
        <v>51</v>
      </c>
      <c r="D44" s="32">
        <v>1981</v>
      </c>
      <c r="E44" s="26" t="s">
        <v>133</v>
      </c>
      <c r="F44" s="11">
        <v>7.3680555555555555E-2</v>
      </c>
      <c r="G44" s="29">
        <v>32</v>
      </c>
      <c r="H44" s="11" t="s">
        <v>46</v>
      </c>
      <c r="I44" s="29" t="s">
        <v>46</v>
      </c>
      <c r="J44" s="29" t="s">
        <v>46</v>
      </c>
      <c r="K44" s="29" t="s">
        <v>46</v>
      </c>
      <c r="L44" s="29" t="s">
        <v>46</v>
      </c>
      <c r="M44" s="29" t="s">
        <v>46</v>
      </c>
      <c r="N44" s="29" t="s">
        <v>46</v>
      </c>
      <c r="O44" s="43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</row>
    <row r="45" spans="1:67" s="51" customFormat="1" x14ac:dyDescent="0.25">
      <c r="A45" s="37">
        <v>42</v>
      </c>
      <c r="B45" s="53" t="s">
        <v>75</v>
      </c>
      <c r="C45" s="53" t="s">
        <v>28</v>
      </c>
      <c r="D45" s="46">
        <v>1969</v>
      </c>
      <c r="E45" s="53" t="s">
        <v>136</v>
      </c>
      <c r="F45" s="47">
        <v>7.3692129629629635E-2</v>
      </c>
      <c r="G45" s="44">
        <v>33</v>
      </c>
      <c r="H45" s="47" t="s">
        <v>46</v>
      </c>
      <c r="I45" s="44" t="s">
        <v>46</v>
      </c>
      <c r="J45" s="44" t="s">
        <v>46</v>
      </c>
      <c r="K45" s="44" t="s">
        <v>46</v>
      </c>
      <c r="L45" s="44" t="s">
        <v>46</v>
      </c>
      <c r="M45" s="44" t="s">
        <v>46</v>
      </c>
      <c r="N45" s="44" t="s">
        <v>46</v>
      </c>
      <c r="O45" s="52" t="s">
        <v>188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</row>
    <row r="46" spans="1:67" x14ac:dyDescent="0.25">
      <c r="A46" s="37">
        <v>43</v>
      </c>
      <c r="B46" s="45" t="s">
        <v>72</v>
      </c>
      <c r="C46" s="45" t="s">
        <v>62</v>
      </c>
      <c r="D46" s="46">
        <v>1979</v>
      </c>
      <c r="E46" s="45" t="s">
        <v>39</v>
      </c>
      <c r="F46" s="47">
        <v>7.3692129629629635E-2</v>
      </c>
      <c r="G46" s="44">
        <v>34</v>
      </c>
      <c r="H46" s="47" t="s">
        <v>46</v>
      </c>
      <c r="I46" s="44" t="s">
        <v>46</v>
      </c>
      <c r="J46" s="44" t="s">
        <v>46</v>
      </c>
      <c r="K46" s="44" t="s">
        <v>46</v>
      </c>
      <c r="L46" s="44" t="s">
        <v>46</v>
      </c>
      <c r="M46" s="44" t="s">
        <v>46</v>
      </c>
      <c r="N46" s="44" t="s">
        <v>46</v>
      </c>
      <c r="O46" s="52" t="s">
        <v>188</v>
      </c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</row>
    <row r="47" spans="1:67" x14ac:dyDescent="0.25">
      <c r="A47" s="37">
        <v>44</v>
      </c>
      <c r="B47" s="45" t="s">
        <v>26</v>
      </c>
      <c r="C47" s="45" t="s">
        <v>122</v>
      </c>
      <c r="D47" s="57">
        <v>1968</v>
      </c>
      <c r="E47" s="45" t="s">
        <v>137</v>
      </c>
      <c r="F47" s="47">
        <v>7.3703703703703702E-2</v>
      </c>
      <c r="G47" s="44">
        <v>35</v>
      </c>
      <c r="H47" s="47" t="s">
        <v>46</v>
      </c>
      <c r="I47" s="44" t="s">
        <v>46</v>
      </c>
      <c r="J47" s="44" t="s">
        <v>46</v>
      </c>
      <c r="K47" s="44" t="s">
        <v>46</v>
      </c>
      <c r="L47" s="44" t="s">
        <v>46</v>
      </c>
      <c r="M47" s="44" t="s">
        <v>46</v>
      </c>
      <c r="N47" s="44" t="s">
        <v>46</v>
      </c>
      <c r="O47" s="52" t="s">
        <v>188</v>
      </c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</row>
    <row r="48" spans="1:67" s="51" customFormat="1" x14ac:dyDescent="0.25">
      <c r="A48" s="37">
        <v>45</v>
      </c>
      <c r="B48" s="26" t="s">
        <v>123</v>
      </c>
      <c r="C48" s="26" t="s">
        <v>124</v>
      </c>
      <c r="D48" s="32">
        <v>1994</v>
      </c>
      <c r="E48" s="26" t="s">
        <v>138</v>
      </c>
      <c r="F48" s="11">
        <v>7.3703703703703702E-2</v>
      </c>
      <c r="G48" s="29">
        <v>36</v>
      </c>
      <c r="H48" s="11" t="s">
        <v>46</v>
      </c>
      <c r="I48" s="29" t="s">
        <v>46</v>
      </c>
      <c r="J48" s="29" t="s">
        <v>46</v>
      </c>
      <c r="K48" s="29" t="s">
        <v>46</v>
      </c>
      <c r="L48" s="29" t="s">
        <v>46</v>
      </c>
      <c r="M48" s="29" t="s">
        <v>46</v>
      </c>
      <c r="N48" s="29" t="s">
        <v>46</v>
      </c>
      <c r="O48" s="43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</row>
    <row r="49" spans="1:67" s="51" customFormat="1" x14ac:dyDescent="0.25">
      <c r="A49" s="37">
        <v>46</v>
      </c>
      <c r="B49" s="24" t="s">
        <v>73</v>
      </c>
      <c r="C49" s="24" t="s">
        <v>48</v>
      </c>
      <c r="D49" s="32">
        <v>1980</v>
      </c>
      <c r="E49" s="24"/>
      <c r="F49" s="11">
        <v>7.3715277777777768E-2</v>
      </c>
      <c r="G49" s="29">
        <v>37</v>
      </c>
      <c r="H49" s="11" t="s">
        <v>46</v>
      </c>
      <c r="I49" s="29" t="s">
        <v>46</v>
      </c>
      <c r="J49" s="29" t="s">
        <v>46</v>
      </c>
      <c r="K49" s="29" t="s">
        <v>46</v>
      </c>
      <c r="L49" s="29" t="s">
        <v>46</v>
      </c>
      <c r="M49" s="29" t="s">
        <v>46</v>
      </c>
      <c r="N49" s="29" t="s">
        <v>46</v>
      </c>
      <c r="O49" s="43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</row>
    <row r="50" spans="1:67" s="51" customFormat="1" x14ac:dyDescent="0.25">
      <c r="A50" s="37">
        <v>47</v>
      </c>
      <c r="B50" s="45" t="s">
        <v>125</v>
      </c>
      <c r="C50" s="45" t="s">
        <v>126</v>
      </c>
      <c r="D50" s="46">
        <v>1974</v>
      </c>
      <c r="E50" s="45"/>
      <c r="F50" s="47">
        <v>7.3715277777777768E-2</v>
      </c>
      <c r="G50" s="44">
        <v>38</v>
      </c>
      <c r="H50" s="47" t="s">
        <v>46</v>
      </c>
      <c r="I50" s="44" t="s">
        <v>46</v>
      </c>
      <c r="J50" s="44" t="s">
        <v>46</v>
      </c>
      <c r="K50" s="44" t="s">
        <v>46</v>
      </c>
      <c r="L50" s="44" t="s">
        <v>46</v>
      </c>
      <c r="M50" s="44" t="s">
        <v>46</v>
      </c>
      <c r="N50" s="44" t="s">
        <v>46</v>
      </c>
      <c r="O50" s="52" t="s">
        <v>188</v>
      </c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</row>
    <row r="51" spans="1:67" x14ac:dyDescent="0.25">
      <c r="A51" s="37">
        <v>48</v>
      </c>
      <c r="B51" s="10" t="s">
        <v>127</v>
      </c>
      <c r="C51" s="10" t="s">
        <v>19</v>
      </c>
      <c r="D51" s="34">
        <v>1989</v>
      </c>
      <c r="E51" s="10" t="s">
        <v>139</v>
      </c>
      <c r="F51" s="11">
        <v>7.3715277777777768E-2</v>
      </c>
      <c r="G51" s="29">
        <v>40</v>
      </c>
      <c r="H51" s="11" t="s">
        <v>46</v>
      </c>
      <c r="I51" s="29" t="s">
        <v>46</v>
      </c>
      <c r="J51" s="29" t="s">
        <v>46</v>
      </c>
      <c r="K51" s="29" t="s">
        <v>46</v>
      </c>
      <c r="L51" s="29" t="s">
        <v>46</v>
      </c>
      <c r="M51" s="29" t="s">
        <v>46</v>
      </c>
      <c r="N51" s="29" t="s">
        <v>46</v>
      </c>
      <c r="O51" s="43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</row>
    <row r="52" spans="1:67" s="51" customFormat="1" x14ac:dyDescent="0.25">
      <c r="A52" s="37">
        <v>49</v>
      </c>
      <c r="B52" s="24" t="s">
        <v>128</v>
      </c>
      <c r="C52" s="24" t="s">
        <v>49</v>
      </c>
      <c r="D52" s="32">
        <v>1991</v>
      </c>
      <c r="E52" s="24"/>
      <c r="F52" s="11">
        <v>7.3715277777777768E-2</v>
      </c>
      <c r="G52" s="29">
        <v>41</v>
      </c>
      <c r="H52" s="11" t="s">
        <v>46</v>
      </c>
      <c r="I52" s="29" t="s">
        <v>46</v>
      </c>
      <c r="J52" s="29" t="s">
        <v>46</v>
      </c>
      <c r="K52" s="29" t="s">
        <v>46</v>
      </c>
      <c r="L52" s="29" t="s">
        <v>46</v>
      </c>
      <c r="M52" s="29" t="s">
        <v>46</v>
      </c>
      <c r="N52" s="29" t="s">
        <v>46</v>
      </c>
      <c r="O52" s="43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</row>
    <row r="53" spans="1:67" x14ac:dyDescent="0.25">
      <c r="A53" s="37">
        <v>50</v>
      </c>
      <c r="B53" s="53" t="s">
        <v>129</v>
      </c>
      <c r="C53" s="53" t="s">
        <v>68</v>
      </c>
      <c r="D53" s="46">
        <v>1976</v>
      </c>
      <c r="E53" s="53" t="s">
        <v>172</v>
      </c>
      <c r="F53" s="47">
        <v>7.3715277777777768E-2</v>
      </c>
      <c r="G53" s="44">
        <v>42</v>
      </c>
      <c r="H53" s="47" t="s">
        <v>46</v>
      </c>
      <c r="I53" s="44" t="s">
        <v>46</v>
      </c>
      <c r="J53" s="44" t="s">
        <v>46</v>
      </c>
      <c r="K53" s="44" t="s">
        <v>46</v>
      </c>
      <c r="L53" s="44" t="s">
        <v>46</v>
      </c>
      <c r="M53" s="44" t="s">
        <v>46</v>
      </c>
      <c r="N53" s="44" t="s">
        <v>46</v>
      </c>
      <c r="O53" s="52" t="s">
        <v>188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</row>
    <row r="54" spans="1:67" x14ac:dyDescent="0.25">
      <c r="A54" s="37">
        <v>51</v>
      </c>
      <c r="B54" s="24" t="s">
        <v>140</v>
      </c>
      <c r="C54" s="24" t="s">
        <v>141</v>
      </c>
      <c r="D54" s="33">
        <v>1987</v>
      </c>
      <c r="E54" s="24" t="s">
        <v>111</v>
      </c>
      <c r="F54" s="11">
        <v>7.3726851851851849E-2</v>
      </c>
      <c r="G54" s="29">
        <v>44</v>
      </c>
      <c r="H54" s="11" t="s">
        <v>46</v>
      </c>
      <c r="I54" s="29" t="s">
        <v>46</v>
      </c>
      <c r="J54" s="29" t="s">
        <v>46</v>
      </c>
      <c r="K54" s="29" t="s">
        <v>46</v>
      </c>
      <c r="L54" s="29" t="s">
        <v>46</v>
      </c>
      <c r="M54" s="29" t="s">
        <v>46</v>
      </c>
      <c r="N54" s="29" t="s">
        <v>46</v>
      </c>
      <c r="O54" s="43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</row>
    <row r="55" spans="1:67" s="51" customFormat="1" x14ac:dyDescent="0.25">
      <c r="A55" s="37">
        <v>52</v>
      </c>
      <c r="B55" s="45" t="s">
        <v>27</v>
      </c>
      <c r="C55" s="45" t="s">
        <v>28</v>
      </c>
      <c r="D55" s="46">
        <v>1979</v>
      </c>
      <c r="E55" s="45" t="s">
        <v>38</v>
      </c>
      <c r="F55" s="55">
        <v>7.3761574074074077E-2</v>
      </c>
      <c r="G55" s="44">
        <v>47</v>
      </c>
      <c r="H55" s="55" t="s">
        <v>46</v>
      </c>
      <c r="I55" s="44" t="s">
        <v>46</v>
      </c>
      <c r="J55" s="44" t="s">
        <v>46</v>
      </c>
      <c r="K55" s="44" t="s">
        <v>46</v>
      </c>
      <c r="L55" s="44" t="s">
        <v>46</v>
      </c>
      <c r="M55" s="44" t="s">
        <v>46</v>
      </c>
      <c r="N55" s="44" t="s">
        <v>46</v>
      </c>
      <c r="O55" s="52" t="s">
        <v>188</v>
      </c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</row>
    <row r="56" spans="1:67" s="51" customFormat="1" x14ac:dyDescent="0.25">
      <c r="A56" s="37">
        <v>53</v>
      </c>
      <c r="B56" s="26" t="s">
        <v>144</v>
      </c>
      <c r="C56" s="26" t="s">
        <v>41</v>
      </c>
      <c r="D56" s="32">
        <v>1982</v>
      </c>
      <c r="E56" s="26" t="s">
        <v>162</v>
      </c>
      <c r="F56" s="11">
        <v>7.3865740740740746E-2</v>
      </c>
      <c r="G56" s="29">
        <v>48</v>
      </c>
      <c r="H56" s="11" t="s">
        <v>46</v>
      </c>
      <c r="I56" s="29" t="s">
        <v>46</v>
      </c>
      <c r="J56" s="29" t="s">
        <v>46</v>
      </c>
      <c r="K56" s="29" t="s">
        <v>46</v>
      </c>
      <c r="L56" s="29" t="s">
        <v>46</v>
      </c>
      <c r="M56" s="29" t="s">
        <v>46</v>
      </c>
      <c r="N56" s="29" t="s">
        <v>46</v>
      </c>
      <c r="O56" s="43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</row>
    <row r="57" spans="1:67" s="51" customFormat="1" x14ac:dyDescent="0.25">
      <c r="A57" s="37">
        <v>54</v>
      </c>
      <c r="B57" s="45" t="s">
        <v>40</v>
      </c>
      <c r="C57" s="45" t="s">
        <v>41</v>
      </c>
      <c r="D57" s="46">
        <v>1963</v>
      </c>
      <c r="E57" s="45" t="s">
        <v>190</v>
      </c>
      <c r="F57" s="47">
        <v>7.3946759259259254E-2</v>
      </c>
      <c r="G57" s="44">
        <v>49</v>
      </c>
      <c r="H57" s="47" t="s">
        <v>46</v>
      </c>
      <c r="I57" s="44" t="s">
        <v>46</v>
      </c>
      <c r="J57" s="44" t="s">
        <v>46</v>
      </c>
      <c r="K57" s="44" t="s">
        <v>46</v>
      </c>
      <c r="L57" s="44" t="s">
        <v>46</v>
      </c>
      <c r="M57" s="44" t="s">
        <v>46</v>
      </c>
      <c r="N57" s="44" t="s">
        <v>46</v>
      </c>
      <c r="O57" s="52" t="s">
        <v>188</v>
      </c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</row>
    <row r="58" spans="1:67" s="51" customFormat="1" x14ac:dyDescent="0.25">
      <c r="A58" s="37">
        <v>55</v>
      </c>
      <c r="B58" s="24" t="s">
        <v>145</v>
      </c>
      <c r="C58" s="24" t="s">
        <v>70</v>
      </c>
      <c r="D58" s="32">
        <v>1982</v>
      </c>
      <c r="E58" s="24" t="s">
        <v>111</v>
      </c>
      <c r="F58" s="11">
        <v>7.6990740740740735E-2</v>
      </c>
      <c r="G58" s="29">
        <v>50</v>
      </c>
      <c r="H58" s="11" t="s">
        <v>46</v>
      </c>
      <c r="I58" s="29" t="s">
        <v>46</v>
      </c>
      <c r="J58" s="29" t="s">
        <v>46</v>
      </c>
      <c r="K58" s="29" t="s">
        <v>46</v>
      </c>
      <c r="L58" s="29" t="s">
        <v>46</v>
      </c>
      <c r="M58" s="29" t="s">
        <v>46</v>
      </c>
      <c r="N58" s="29" t="s">
        <v>46</v>
      </c>
      <c r="O58" s="43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</row>
    <row r="59" spans="1:67" ht="15.75" x14ac:dyDescent="0.25">
      <c r="A59" s="37">
        <v>56</v>
      </c>
      <c r="B59" s="18" t="s">
        <v>146</v>
      </c>
      <c r="C59" s="18" t="s">
        <v>28</v>
      </c>
      <c r="D59" s="32">
        <v>1990</v>
      </c>
      <c r="E59" s="18" t="s">
        <v>29</v>
      </c>
      <c r="F59" s="11">
        <v>7.7418981481481478E-2</v>
      </c>
      <c r="G59" s="29">
        <v>51</v>
      </c>
      <c r="H59" s="11" t="s">
        <v>46</v>
      </c>
      <c r="I59" s="29" t="s">
        <v>46</v>
      </c>
      <c r="J59" s="29" t="s">
        <v>46</v>
      </c>
      <c r="K59" s="29" t="s">
        <v>46</v>
      </c>
      <c r="L59" s="29" t="s">
        <v>46</v>
      </c>
      <c r="M59" s="29" t="s">
        <v>46</v>
      </c>
      <c r="N59" s="29" t="s">
        <v>46</v>
      </c>
      <c r="O59" s="43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</row>
    <row r="60" spans="1:67" x14ac:dyDescent="0.25">
      <c r="A60" s="37">
        <v>57</v>
      </c>
      <c r="B60" s="45" t="s">
        <v>74</v>
      </c>
      <c r="C60" s="45" t="s">
        <v>147</v>
      </c>
      <c r="D60" s="46">
        <v>1968</v>
      </c>
      <c r="E60" s="45" t="s">
        <v>30</v>
      </c>
      <c r="F60" s="47">
        <v>7.8912037037037031E-2</v>
      </c>
      <c r="G60" s="44">
        <v>52</v>
      </c>
      <c r="H60" s="47" t="s">
        <v>46</v>
      </c>
      <c r="I60" s="44" t="s">
        <v>46</v>
      </c>
      <c r="J60" s="44" t="s">
        <v>46</v>
      </c>
      <c r="K60" s="44" t="s">
        <v>46</v>
      </c>
      <c r="L60" s="44" t="s">
        <v>46</v>
      </c>
      <c r="M60" s="44" t="s">
        <v>46</v>
      </c>
      <c r="N60" s="44" t="s">
        <v>46</v>
      </c>
      <c r="O60" s="52" t="s">
        <v>188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</row>
    <row r="61" spans="1:67" s="51" customFormat="1" x14ac:dyDescent="0.25">
      <c r="A61" s="37">
        <v>58</v>
      </c>
      <c r="B61" s="45" t="s">
        <v>64</v>
      </c>
      <c r="C61" s="45" t="s">
        <v>20</v>
      </c>
      <c r="D61" s="46">
        <v>1966</v>
      </c>
      <c r="E61" s="45" t="s">
        <v>182</v>
      </c>
      <c r="F61" s="47">
        <v>8.009259259259259E-2</v>
      </c>
      <c r="G61" s="44">
        <v>55</v>
      </c>
      <c r="H61" s="47" t="s">
        <v>46</v>
      </c>
      <c r="I61" s="44" t="s">
        <v>46</v>
      </c>
      <c r="J61" s="44" t="s">
        <v>46</v>
      </c>
      <c r="K61" s="44" t="s">
        <v>46</v>
      </c>
      <c r="L61" s="44" t="s">
        <v>46</v>
      </c>
      <c r="M61" s="44" t="s">
        <v>46</v>
      </c>
      <c r="N61" s="44" t="s">
        <v>46</v>
      </c>
      <c r="O61" s="52" t="s">
        <v>188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</row>
    <row r="62" spans="1:67" s="51" customFormat="1" x14ac:dyDescent="0.25">
      <c r="A62" s="37">
        <v>59</v>
      </c>
      <c r="B62" s="26" t="s">
        <v>33</v>
      </c>
      <c r="C62" s="26" t="s">
        <v>34</v>
      </c>
      <c r="D62" s="32">
        <v>1984</v>
      </c>
      <c r="E62" s="26" t="s">
        <v>166</v>
      </c>
      <c r="F62" s="11">
        <v>8.1481481481481488E-2</v>
      </c>
      <c r="G62" s="29">
        <v>57</v>
      </c>
      <c r="H62" s="11" t="s">
        <v>46</v>
      </c>
      <c r="I62" s="29" t="s">
        <v>46</v>
      </c>
      <c r="J62" s="29" t="s">
        <v>46</v>
      </c>
      <c r="K62" s="29" t="s">
        <v>46</v>
      </c>
      <c r="L62" s="29" t="s">
        <v>46</v>
      </c>
      <c r="M62" s="29" t="s">
        <v>46</v>
      </c>
      <c r="N62" s="29" t="s">
        <v>46</v>
      </c>
      <c r="O62" s="43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</row>
    <row r="63" spans="1:67" s="51" customFormat="1" x14ac:dyDescent="0.25">
      <c r="A63" s="37">
        <v>60</v>
      </c>
      <c r="B63" s="45" t="s">
        <v>150</v>
      </c>
      <c r="C63" s="45" t="s">
        <v>65</v>
      </c>
      <c r="D63" s="46">
        <v>1964</v>
      </c>
      <c r="E63" s="45" t="s">
        <v>39</v>
      </c>
      <c r="F63" s="47">
        <v>8.2418981481481482E-2</v>
      </c>
      <c r="G63" s="44">
        <v>58</v>
      </c>
      <c r="H63" s="47" t="s">
        <v>46</v>
      </c>
      <c r="I63" s="44" t="s">
        <v>46</v>
      </c>
      <c r="J63" s="44" t="s">
        <v>46</v>
      </c>
      <c r="K63" s="44" t="s">
        <v>46</v>
      </c>
      <c r="L63" s="44" t="s">
        <v>46</v>
      </c>
      <c r="M63" s="44" t="s">
        <v>46</v>
      </c>
      <c r="N63" s="44" t="s">
        <v>46</v>
      </c>
      <c r="O63" s="52" t="s">
        <v>188</v>
      </c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</row>
    <row r="64" spans="1:67" x14ac:dyDescent="0.25">
      <c r="A64" s="37">
        <v>61</v>
      </c>
      <c r="B64" s="45" t="s">
        <v>77</v>
      </c>
      <c r="C64" s="45" t="s">
        <v>34</v>
      </c>
      <c r="D64" s="46">
        <v>1973</v>
      </c>
      <c r="E64" s="45"/>
      <c r="F64" s="47">
        <v>8.3229166666666674E-2</v>
      </c>
      <c r="G64" s="44">
        <v>59</v>
      </c>
      <c r="H64" s="47" t="s">
        <v>46</v>
      </c>
      <c r="I64" s="44" t="s">
        <v>46</v>
      </c>
      <c r="J64" s="44" t="s">
        <v>46</v>
      </c>
      <c r="K64" s="44" t="s">
        <v>46</v>
      </c>
      <c r="L64" s="44" t="s">
        <v>46</v>
      </c>
      <c r="M64" s="44" t="s">
        <v>46</v>
      </c>
      <c r="N64" s="44" t="s">
        <v>46</v>
      </c>
      <c r="O64" s="52" t="s">
        <v>188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</row>
    <row r="65" spans="1:67" s="51" customFormat="1" x14ac:dyDescent="0.25">
      <c r="A65" s="37">
        <v>52</v>
      </c>
      <c r="B65" s="45" t="s">
        <v>76</v>
      </c>
      <c r="C65" s="45" t="s">
        <v>43</v>
      </c>
      <c r="D65" s="46">
        <v>1976</v>
      </c>
      <c r="E65" s="45" t="s">
        <v>167</v>
      </c>
      <c r="F65" s="47">
        <v>8.4606481481481477E-2</v>
      </c>
      <c r="G65" s="44">
        <v>60</v>
      </c>
      <c r="H65" s="47" t="s">
        <v>46</v>
      </c>
      <c r="I65" s="44" t="s">
        <v>46</v>
      </c>
      <c r="J65" s="44" t="s">
        <v>46</v>
      </c>
      <c r="K65" s="44" t="s">
        <v>46</v>
      </c>
      <c r="L65" s="44" t="s">
        <v>46</v>
      </c>
      <c r="M65" s="44" t="s">
        <v>46</v>
      </c>
      <c r="N65" s="44" t="s">
        <v>46</v>
      </c>
      <c r="O65" s="52" t="s">
        <v>188</v>
      </c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</row>
    <row r="66" spans="1:67" x14ac:dyDescent="0.25">
      <c r="A66" s="37">
        <v>63</v>
      </c>
      <c r="B66" s="45" t="s">
        <v>151</v>
      </c>
      <c r="C66" s="45" t="s">
        <v>152</v>
      </c>
      <c r="D66" s="46">
        <v>1975</v>
      </c>
      <c r="E66" s="45" t="s">
        <v>139</v>
      </c>
      <c r="F66" s="47">
        <v>8.5902777777777772E-2</v>
      </c>
      <c r="G66" s="44">
        <v>52</v>
      </c>
      <c r="H66" s="47" t="s">
        <v>46</v>
      </c>
      <c r="I66" s="44" t="s">
        <v>46</v>
      </c>
      <c r="J66" s="44" t="s">
        <v>46</v>
      </c>
      <c r="K66" s="44" t="s">
        <v>46</v>
      </c>
      <c r="L66" s="44" t="s">
        <v>46</v>
      </c>
      <c r="M66" s="44" t="s">
        <v>46</v>
      </c>
      <c r="N66" s="44" t="s">
        <v>46</v>
      </c>
      <c r="O66" s="52" t="s">
        <v>188</v>
      </c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</row>
    <row r="67" spans="1:67" s="51" customFormat="1" x14ac:dyDescent="0.25">
      <c r="A67" s="37">
        <v>64</v>
      </c>
      <c r="B67" s="17" t="s">
        <v>79</v>
      </c>
      <c r="C67" s="17" t="s">
        <v>37</v>
      </c>
      <c r="D67" s="32">
        <v>1980</v>
      </c>
      <c r="E67" s="17"/>
      <c r="F67" s="14">
        <v>8.740740740740742E-2</v>
      </c>
      <c r="G67" s="29">
        <v>63</v>
      </c>
      <c r="H67" s="14" t="s">
        <v>46</v>
      </c>
      <c r="I67" s="29" t="s">
        <v>46</v>
      </c>
      <c r="J67" s="29" t="s">
        <v>46</v>
      </c>
      <c r="K67" s="29" t="s">
        <v>46</v>
      </c>
      <c r="L67" s="29" t="s">
        <v>46</v>
      </c>
      <c r="M67" s="29" t="s">
        <v>46</v>
      </c>
      <c r="N67" s="29" t="s">
        <v>46</v>
      </c>
      <c r="O67" s="43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</row>
    <row r="68" spans="1:67" s="51" customFormat="1" x14ac:dyDescent="0.25">
      <c r="A68" s="37">
        <v>65</v>
      </c>
      <c r="B68" s="53" t="s">
        <v>153</v>
      </c>
      <c r="C68" s="53" t="s">
        <v>55</v>
      </c>
      <c r="D68" s="54">
        <v>1970</v>
      </c>
      <c r="E68" s="53" t="s">
        <v>168</v>
      </c>
      <c r="F68" s="55">
        <v>8.8391203703703694E-2</v>
      </c>
      <c r="G68" s="44">
        <v>64</v>
      </c>
      <c r="H68" s="55" t="s">
        <v>46</v>
      </c>
      <c r="I68" s="44" t="s">
        <v>46</v>
      </c>
      <c r="J68" s="44" t="s">
        <v>46</v>
      </c>
      <c r="K68" s="44" t="s">
        <v>46</v>
      </c>
      <c r="L68" s="44" t="s">
        <v>46</v>
      </c>
      <c r="M68" s="44" t="s">
        <v>46</v>
      </c>
      <c r="N68" s="44" t="s">
        <v>46</v>
      </c>
      <c r="O68" s="52" t="s">
        <v>188</v>
      </c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</row>
    <row r="69" spans="1:67" s="51" customFormat="1" x14ac:dyDescent="0.25">
      <c r="A69" s="37">
        <v>66</v>
      </c>
      <c r="B69" s="53" t="s">
        <v>154</v>
      </c>
      <c r="C69" s="53" t="s">
        <v>34</v>
      </c>
      <c r="D69" s="46">
        <v>1964</v>
      </c>
      <c r="E69" s="53" t="s">
        <v>169</v>
      </c>
      <c r="F69" s="55">
        <v>8.8564814814814818E-2</v>
      </c>
      <c r="G69" s="44">
        <v>65</v>
      </c>
      <c r="H69" s="55" t="s">
        <v>46</v>
      </c>
      <c r="I69" s="44" t="s">
        <v>46</v>
      </c>
      <c r="J69" s="44" t="s">
        <v>46</v>
      </c>
      <c r="K69" s="44" t="s">
        <v>46</v>
      </c>
      <c r="L69" s="44" t="s">
        <v>46</v>
      </c>
      <c r="M69" s="44" t="s">
        <v>46</v>
      </c>
      <c r="N69" s="44" t="s">
        <v>46</v>
      </c>
      <c r="O69" s="52" t="s">
        <v>188</v>
      </c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</row>
    <row r="70" spans="1:67" x14ac:dyDescent="0.25">
      <c r="A70" s="37">
        <v>67</v>
      </c>
      <c r="B70" s="10" t="s">
        <v>156</v>
      </c>
      <c r="C70" s="10" t="s">
        <v>48</v>
      </c>
      <c r="D70" s="32">
        <v>1996</v>
      </c>
      <c r="E70" s="10"/>
      <c r="F70" s="14">
        <v>9.402777777777778E-2</v>
      </c>
      <c r="G70" s="29">
        <v>67</v>
      </c>
      <c r="H70" s="14" t="s">
        <v>46</v>
      </c>
      <c r="I70" s="29" t="s">
        <v>46</v>
      </c>
      <c r="J70" s="29" t="s">
        <v>46</v>
      </c>
      <c r="K70" s="29" t="s">
        <v>46</v>
      </c>
      <c r="L70" s="29" t="s">
        <v>46</v>
      </c>
      <c r="M70" s="29" t="s">
        <v>46</v>
      </c>
      <c r="N70" s="29" t="s">
        <v>46</v>
      </c>
      <c r="O70" s="43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</row>
    <row r="71" spans="1:67" ht="14.25" customHeight="1" x14ac:dyDescent="0.25">
      <c r="A71" s="37" t="s">
        <v>46</v>
      </c>
      <c r="B71" s="10" t="s">
        <v>157</v>
      </c>
      <c r="C71" s="10" t="s">
        <v>158</v>
      </c>
      <c r="D71" s="32">
        <v>1988</v>
      </c>
      <c r="E71" s="10"/>
      <c r="F71" s="36" t="s">
        <v>174</v>
      </c>
      <c r="G71" s="29" t="s">
        <v>46</v>
      </c>
      <c r="H71" s="29" t="s">
        <v>46</v>
      </c>
      <c r="I71" s="29" t="s">
        <v>46</v>
      </c>
      <c r="J71" s="29" t="s">
        <v>46</v>
      </c>
      <c r="K71" s="29" t="s">
        <v>46</v>
      </c>
      <c r="L71" s="29" t="s">
        <v>46</v>
      </c>
      <c r="M71" s="29" t="s">
        <v>46</v>
      </c>
      <c r="N71" s="29" t="s">
        <v>46</v>
      </c>
      <c r="O71" s="43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</row>
    <row r="72" spans="1:67" s="51" customFormat="1" x14ac:dyDescent="0.25">
      <c r="A72" s="37" t="s">
        <v>46</v>
      </c>
      <c r="B72" s="45" t="s">
        <v>35</v>
      </c>
      <c r="C72" s="45" t="s">
        <v>28</v>
      </c>
      <c r="D72" s="46">
        <v>1969</v>
      </c>
      <c r="E72" s="45" t="s">
        <v>170</v>
      </c>
      <c r="F72" s="56" t="s">
        <v>175</v>
      </c>
      <c r="G72" s="44" t="s">
        <v>46</v>
      </c>
      <c r="H72" s="44" t="s">
        <v>46</v>
      </c>
      <c r="I72" s="44" t="s">
        <v>46</v>
      </c>
      <c r="J72" s="44" t="s">
        <v>46</v>
      </c>
      <c r="K72" s="44" t="s">
        <v>46</v>
      </c>
      <c r="L72" s="44" t="s">
        <v>46</v>
      </c>
      <c r="M72" s="44" t="s">
        <v>46</v>
      </c>
      <c r="N72" s="44" t="s">
        <v>46</v>
      </c>
      <c r="O72" s="52" t="s">
        <v>188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</row>
    <row r="73" spans="1:67" x14ac:dyDescent="0.25">
      <c r="A73" s="37" t="s">
        <v>46</v>
      </c>
      <c r="B73" s="13" t="s">
        <v>159</v>
      </c>
      <c r="C73" s="13" t="s">
        <v>28</v>
      </c>
      <c r="D73" s="33">
        <v>1985</v>
      </c>
      <c r="E73" s="13" t="s">
        <v>171</v>
      </c>
      <c r="F73" s="36" t="s">
        <v>176</v>
      </c>
      <c r="G73" s="29" t="s">
        <v>46</v>
      </c>
      <c r="H73" s="29" t="s">
        <v>46</v>
      </c>
      <c r="I73" s="29" t="s">
        <v>46</v>
      </c>
      <c r="J73" s="29" t="s">
        <v>46</v>
      </c>
      <c r="K73" s="29" t="s">
        <v>46</v>
      </c>
      <c r="L73" s="29" t="s">
        <v>46</v>
      </c>
      <c r="M73" s="29" t="s">
        <v>46</v>
      </c>
      <c r="N73" s="29" t="s">
        <v>46</v>
      </c>
      <c r="O73" s="43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</row>
    <row r="74" spans="1:67" x14ac:dyDescent="0.25">
      <c r="A74" s="37" t="s">
        <v>46</v>
      </c>
      <c r="B74" s="10" t="s">
        <v>160</v>
      </c>
      <c r="C74" s="10" t="s">
        <v>104</v>
      </c>
      <c r="D74" s="32">
        <v>2000</v>
      </c>
      <c r="E74" s="10" t="s">
        <v>92</v>
      </c>
      <c r="F74" s="36" t="s">
        <v>177</v>
      </c>
      <c r="G74" s="29" t="s">
        <v>46</v>
      </c>
      <c r="H74" s="29" t="s">
        <v>46</v>
      </c>
      <c r="I74" s="29" t="s">
        <v>46</v>
      </c>
      <c r="J74" s="29" t="s">
        <v>46</v>
      </c>
      <c r="K74" s="29" t="s">
        <v>46</v>
      </c>
      <c r="L74" s="29" t="s">
        <v>46</v>
      </c>
      <c r="M74" s="29" t="s">
        <v>46</v>
      </c>
      <c r="N74" s="29" t="s">
        <v>46</v>
      </c>
      <c r="O74" s="43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</row>
    <row r="75" spans="1:67" s="51" customFormat="1" x14ac:dyDescent="0.25">
      <c r="A75" s="37" t="s">
        <v>46</v>
      </c>
      <c r="B75" s="53" t="s">
        <v>52</v>
      </c>
      <c r="C75" s="53" t="s">
        <v>53</v>
      </c>
      <c r="D75" s="46">
        <v>1975</v>
      </c>
      <c r="E75" s="53" t="s">
        <v>172</v>
      </c>
      <c r="F75" s="56" t="s">
        <v>178</v>
      </c>
      <c r="G75" s="44" t="s">
        <v>46</v>
      </c>
      <c r="H75" s="44" t="s">
        <v>46</v>
      </c>
      <c r="I75" s="44" t="s">
        <v>46</v>
      </c>
      <c r="J75" s="44" t="s">
        <v>46</v>
      </c>
      <c r="K75" s="44" t="s">
        <v>46</v>
      </c>
      <c r="L75" s="44" t="s">
        <v>46</v>
      </c>
      <c r="M75" s="44" t="s">
        <v>46</v>
      </c>
      <c r="N75" s="44" t="s">
        <v>46</v>
      </c>
      <c r="O75" s="52" t="s">
        <v>188</v>
      </c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</row>
    <row r="76" spans="1:67" s="51" customFormat="1" x14ac:dyDescent="0.25">
      <c r="A76" s="37" t="s">
        <v>46</v>
      </c>
      <c r="B76" s="45" t="s">
        <v>56</v>
      </c>
      <c r="C76" s="45" t="s">
        <v>57</v>
      </c>
      <c r="D76" s="46">
        <v>1969</v>
      </c>
      <c r="E76" s="45" t="s">
        <v>173</v>
      </c>
      <c r="F76" s="56" t="s">
        <v>178</v>
      </c>
      <c r="G76" s="44" t="s">
        <v>46</v>
      </c>
      <c r="H76" s="44" t="s">
        <v>46</v>
      </c>
      <c r="I76" s="44" t="s">
        <v>46</v>
      </c>
      <c r="J76" s="44" t="s">
        <v>46</v>
      </c>
      <c r="K76" s="44" t="s">
        <v>46</v>
      </c>
      <c r="L76" s="44" t="s">
        <v>46</v>
      </c>
      <c r="M76" s="44" t="s">
        <v>46</v>
      </c>
      <c r="N76" s="44" t="s">
        <v>46</v>
      </c>
      <c r="O76" s="52" t="s">
        <v>188</v>
      </c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</row>
  </sheetData>
  <sortState ref="B26:M37">
    <sortCondition ref="M37"/>
  </sortState>
  <mergeCells count="2">
    <mergeCell ref="A1:N1"/>
    <mergeCell ref="A2:N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6"/>
  <sheetViews>
    <sheetView workbookViewId="0">
      <selection activeCell="A2" sqref="A2:N2"/>
    </sheetView>
  </sheetViews>
  <sheetFormatPr defaultRowHeight="15" x14ac:dyDescent="0.25"/>
  <cols>
    <col min="1" max="1" width="15.7109375" customWidth="1"/>
    <col min="2" max="2" width="15.140625" customWidth="1"/>
    <col min="3" max="3" width="11.7109375" customWidth="1"/>
    <col min="5" max="5" width="36.5703125" customWidth="1"/>
    <col min="6" max="6" width="15.7109375" style="20" customWidth="1"/>
    <col min="7" max="7" width="17.7109375" customWidth="1"/>
    <col min="8" max="8" width="15.7109375" customWidth="1"/>
    <col min="9" max="9" width="17.7109375" customWidth="1"/>
    <col min="10" max="10" width="15.7109375" hidden="1" customWidth="1"/>
    <col min="11" max="11" width="15.7109375" customWidth="1"/>
    <col min="12" max="12" width="15.7109375" hidden="1" customWidth="1"/>
    <col min="13" max="13" width="15.7109375" customWidth="1"/>
    <col min="14" max="14" width="9.140625" style="70"/>
    <col min="15" max="15" width="15.7109375" style="8" customWidth="1"/>
  </cols>
  <sheetData>
    <row r="1" spans="1:15" s="22" customFormat="1" ht="7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8"/>
    </row>
    <row r="2" spans="1:15" ht="15.75" x14ac:dyDescent="0.25">
      <c r="A2" s="78" t="s">
        <v>197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6.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1" t="s">
        <v>6</v>
      </c>
      <c r="J3" s="1" t="s">
        <v>8</v>
      </c>
      <c r="K3" s="2" t="s">
        <v>9</v>
      </c>
      <c r="L3" s="2" t="s">
        <v>10</v>
      </c>
      <c r="M3" s="2" t="s">
        <v>11</v>
      </c>
      <c r="N3" s="81" t="s">
        <v>202</v>
      </c>
      <c r="O3" s="3"/>
    </row>
    <row r="4" spans="1:15" s="22" customFormat="1" x14ac:dyDescent="0.25">
      <c r="A4" s="28">
        <v>1</v>
      </c>
      <c r="B4" s="27" t="s">
        <v>88</v>
      </c>
      <c r="C4" s="27" t="s">
        <v>20</v>
      </c>
      <c r="D4" s="31">
        <v>1997</v>
      </c>
      <c r="E4" s="27" t="s">
        <v>89</v>
      </c>
      <c r="F4" s="6">
        <v>6.4748842592592601E-2</v>
      </c>
      <c r="G4" s="28">
        <v>1</v>
      </c>
      <c r="H4" s="6">
        <v>8.4618055555555557E-2</v>
      </c>
      <c r="I4" s="28">
        <v>1</v>
      </c>
      <c r="J4" s="7">
        <f>F4+H4</f>
        <v>0.14936689814814816</v>
      </c>
      <c r="K4" s="7"/>
      <c r="L4" s="7"/>
      <c r="M4" s="7">
        <f>F4+H4+K4</f>
        <v>0.14936689814814816</v>
      </c>
      <c r="N4" s="80">
        <v>0</v>
      </c>
      <c r="O4" s="8"/>
    </row>
    <row r="5" spans="1:15" s="22" customFormat="1" x14ac:dyDescent="0.25">
      <c r="A5" s="29">
        <v>2</v>
      </c>
      <c r="B5" s="26" t="s">
        <v>90</v>
      </c>
      <c r="C5" s="26" t="s">
        <v>91</v>
      </c>
      <c r="D5" s="32">
        <v>1999</v>
      </c>
      <c r="E5" s="26" t="s">
        <v>92</v>
      </c>
      <c r="F5" s="11">
        <v>6.475694444444445E-2</v>
      </c>
      <c r="G5" s="29">
        <v>2</v>
      </c>
      <c r="H5" s="11">
        <v>8.4768518518518521E-2</v>
      </c>
      <c r="I5" s="29">
        <v>2</v>
      </c>
      <c r="J5" s="11">
        <f>F5+H5</f>
        <v>0.14952546296296299</v>
      </c>
      <c r="K5" s="12"/>
      <c r="L5" s="7"/>
      <c r="M5" s="7">
        <f>F5+H5+K5</f>
        <v>0.14952546296296299</v>
      </c>
      <c r="N5" s="12">
        <f>M5-M4</f>
        <v>1.5856481481482665E-4</v>
      </c>
      <c r="O5" s="8"/>
    </row>
    <row r="6" spans="1:15" s="22" customFormat="1" x14ac:dyDescent="0.25">
      <c r="A6" s="29">
        <v>3</v>
      </c>
      <c r="B6" s="24" t="s">
        <v>61</v>
      </c>
      <c r="C6" s="24" t="s">
        <v>28</v>
      </c>
      <c r="D6" s="32">
        <v>1996</v>
      </c>
      <c r="E6" s="24" t="s">
        <v>182</v>
      </c>
      <c r="F6" s="11">
        <v>6.5335648148148143E-2</v>
      </c>
      <c r="G6" s="29">
        <v>5</v>
      </c>
      <c r="H6" s="11">
        <v>8.4733796296296293E-2</v>
      </c>
      <c r="I6" s="29">
        <v>3</v>
      </c>
      <c r="J6" s="11">
        <f>F6+H6</f>
        <v>0.15006944444444442</v>
      </c>
      <c r="K6" s="12"/>
      <c r="L6" s="12"/>
      <c r="M6" s="7">
        <f>F6+H6+K6</f>
        <v>0.15006944444444442</v>
      </c>
      <c r="N6" s="12">
        <f>M6-M4</f>
        <v>7.0254629629626364E-4</v>
      </c>
      <c r="O6" s="8"/>
    </row>
    <row r="7" spans="1:15" s="22" customFormat="1" x14ac:dyDescent="0.25">
      <c r="A7" s="29">
        <v>4</v>
      </c>
      <c r="B7" s="26" t="s">
        <v>98</v>
      </c>
      <c r="C7" s="26" t="s">
        <v>28</v>
      </c>
      <c r="D7" s="32">
        <v>1992</v>
      </c>
      <c r="E7" s="26" t="s">
        <v>182</v>
      </c>
      <c r="F7" s="14">
        <v>6.8553240740740748E-2</v>
      </c>
      <c r="G7" s="29">
        <v>9</v>
      </c>
      <c r="H7" s="14">
        <v>8.6006944444444441E-2</v>
      </c>
      <c r="I7" s="29">
        <v>4</v>
      </c>
      <c r="J7" s="7">
        <f>F7+H7</f>
        <v>0.15456018518518519</v>
      </c>
      <c r="K7" s="15"/>
      <c r="L7" s="15"/>
      <c r="M7" s="7">
        <f>F7+H7+K7</f>
        <v>0.15456018518518519</v>
      </c>
      <c r="N7" s="12">
        <f>M7-M4</f>
        <v>5.193287037037031E-3</v>
      </c>
      <c r="O7" s="8"/>
    </row>
    <row r="8" spans="1:15" s="22" customFormat="1" x14ac:dyDescent="0.25">
      <c r="A8" s="29">
        <v>5</v>
      </c>
      <c r="B8" s="26" t="s">
        <v>105</v>
      </c>
      <c r="C8" s="26" t="s">
        <v>28</v>
      </c>
      <c r="D8" s="32">
        <v>1982</v>
      </c>
      <c r="E8" s="26" t="s">
        <v>113</v>
      </c>
      <c r="F8" s="11">
        <v>7.0277777777777786E-2</v>
      </c>
      <c r="G8" s="29">
        <v>16</v>
      </c>
      <c r="H8" s="11">
        <v>8.6030092592592589E-2</v>
      </c>
      <c r="I8" s="29">
        <v>5</v>
      </c>
      <c r="J8" s="11">
        <f>F8+H8</f>
        <v>0.15630787037037036</v>
      </c>
      <c r="K8" s="12"/>
      <c r="L8" s="16"/>
      <c r="M8" s="7">
        <f>F8+H8+K8</f>
        <v>0.15630787037037036</v>
      </c>
      <c r="N8" s="12">
        <f>M8-M4</f>
        <v>6.9409722222222026E-3</v>
      </c>
      <c r="O8" s="8"/>
    </row>
    <row r="9" spans="1:15" s="22" customFormat="1" x14ac:dyDescent="0.25">
      <c r="A9" s="29">
        <v>6</v>
      </c>
      <c r="B9" s="24" t="s">
        <v>200</v>
      </c>
      <c r="C9" s="24" t="s">
        <v>37</v>
      </c>
      <c r="D9" s="33">
        <v>1985</v>
      </c>
      <c r="E9" s="24" t="s">
        <v>110</v>
      </c>
      <c r="F9" s="11">
        <v>6.8587962962962962E-2</v>
      </c>
      <c r="G9" s="29">
        <v>12</v>
      </c>
      <c r="H9" s="11">
        <v>9.2581018518518521E-2</v>
      </c>
      <c r="I9" s="29">
        <v>6</v>
      </c>
      <c r="J9" s="7">
        <f>F9+H9</f>
        <v>0.16116898148148148</v>
      </c>
      <c r="K9" s="12"/>
      <c r="L9" s="16"/>
      <c r="M9" s="7">
        <f>F9+H9+K9</f>
        <v>0.16116898148148148</v>
      </c>
      <c r="N9" s="12">
        <f>M9-M4</f>
        <v>1.1802083333333324E-2</v>
      </c>
      <c r="O9" s="8"/>
    </row>
    <row r="10" spans="1:15" s="22" customFormat="1" x14ac:dyDescent="0.25">
      <c r="A10" s="29">
        <v>7</v>
      </c>
      <c r="B10" s="26" t="s">
        <v>24</v>
      </c>
      <c r="C10" s="26" t="s">
        <v>25</v>
      </c>
      <c r="D10" s="32">
        <v>1985</v>
      </c>
      <c r="E10" s="26" t="s">
        <v>30</v>
      </c>
      <c r="F10" s="11">
        <v>7.048611111111111E-2</v>
      </c>
      <c r="G10" s="29">
        <v>19</v>
      </c>
      <c r="H10" s="11">
        <v>9.087962962962963E-2</v>
      </c>
      <c r="I10" s="29">
        <v>7</v>
      </c>
      <c r="J10" s="7">
        <f>F10+H10</f>
        <v>0.16136574074074073</v>
      </c>
      <c r="K10" s="12"/>
      <c r="L10" s="12"/>
      <c r="M10" s="7">
        <f>F10+H10+K10</f>
        <v>0.16136574074074073</v>
      </c>
      <c r="N10" s="12">
        <f>M10-M4</f>
        <v>1.1998842592592568E-2</v>
      </c>
      <c r="O10" s="8"/>
    </row>
    <row r="11" spans="1:15" s="22" customFormat="1" x14ac:dyDescent="0.25">
      <c r="A11" s="29">
        <v>8</v>
      </c>
      <c r="B11" s="24" t="s">
        <v>18</v>
      </c>
      <c r="C11" s="24" t="s">
        <v>19</v>
      </c>
      <c r="D11" s="32">
        <v>1992</v>
      </c>
      <c r="E11" s="24" t="s">
        <v>134</v>
      </c>
      <c r="F11" s="14">
        <v>7.3668981481481488E-2</v>
      </c>
      <c r="G11" s="29">
        <v>24</v>
      </c>
      <c r="H11" s="14">
        <v>9.072916666666668E-2</v>
      </c>
      <c r="I11" s="29">
        <v>8</v>
      </c>
      <c r="J11" s="7">
        <f>F11+H11</f>
        <v>0.16439814814814818</v>
      </c>
      <c r="K11" s="12"/>
      <c r="L11" s="12"/>
      <c r="M11" s="7">
        <f>F11+H11+K11</f>
        <v>0.16439814814814818</v>
      </c>
      <c r="N11" s="12">
        <f>M11-M4</f>
        <v>1.5031250000000024E-2</v>
      </c>
      <c r="O11" s="8"/>
    </row>
    <row r="12" spans="1:15" s="22" customFormat="1" x14ac:dyDescent="0.25">
      <c r="A12" s="29">
        <v>9</v>
      </c>
      <c r="B12" s="26" t="s">
        <v>121</v>
      </c>
      <c r="C12" s="26" t="s">
        <v>20</v>
      </c>
      <c r="D12" s="32">
        <v>1994</v>
      </c>
      <c r="E12" s="26" t="s">
        <v>135</v>
      </c>
      <c r="F12" s="11">
        <v>7.3680555555555555E-2</v>
      </c>
      <c r="G12" s="29">
        <v>25</v>
      </c>
      <c r="H12" s="11">
        <v>9.4398148148148134E-2</v>
      </c>
      <c r="I12" s="29">
        <v>9</v>
      </c>
      <c r="J12" s="7">
        <f>F12+H12</f>
        <v>0.1680787037037037</v>
      </c>
      <c r="K12" s="12"/>
      <c r="L12" s="12"/>
      <c r="M12" s="7">
        <f>F12+H12+K12</f>
        <v>0.1680787037037037</v>
      </c>
      <c r="N12" s="12">
        <f>M12-M4</f>
        <v>1.8711805555555544E-2</v>
      </c>
      <c r="O12" s="8"/>
    </row>
    <row r="13" spans="1:15" s="22" customFormat="1" x14ac:dyDescent="0.25">
      <c r="A13" s="29">
        <v>10</v>
      </c>
      <c r="B13" s="24" t="s">
        <v>201</v>
      </c>
      <c r="C13" s="24" t="s">
        <v>34</v>
      </c>
      <c r="D13" s="32">
        <v>1981</v>
      </c>
      <c r="E13" s="24" t="s">
        <v>23</v>
      </c>
      <c r="F13" s="11">
        <v>7.3726851851851849E-2</v>
      </c>
      <c r="G13" s="29">
        <v>31</v>
      </c>
      <c r="H13" s="11">
        <v>9.4513888888888897E-2</v>
      </c>
      <c r="I13" s="29">
        <v>10</v>
      </c>
      <c r="J13" s="7">
        <f>F13+H13</f>
        <v>0.16824074074074075</v>
      </c>
      <c r="K13" s="12"/>
      <c r="L13" s="12"/>
      <c r="M13" s="7">
        <f>F13+H13+K13</f>
        <v>0.16824074074074075</v>
      </c>
      <c r="N13" s="12">
        <f>M13-M4</f>
        <v>1.8873842592592588E-2</v>
      </c>
      <c r="O13" s="8"/>
    </row>
    <row r="14" spans="1:15" s="22" customFormat="1" x14ac:dyDescent="0.25">
      <c r="A14" s="29">
        <v>11</v>
      </c>
      <c r="B14" s="26" t="s">
        <v>36</v>
      </c>
      <c r="C14" s="26" t="s">
        <v>37</v>
      </c>
      <c r="D14" s="32">
        <v>1977</v>
      </c>
      <c r="E14" s="26" t="s">
        <v>38</v>
      </c>
      <c r="F14" s="11">
        <v>8.0104166666666657E-2</v>
      </c>
      <c r="G14" s="29">
        <v>36</v>
      </c>
      <c r="H14" s="11">
        <v>0.10502314814814816</v>
      </c>
      <c r="I14" s="29">
        <v>11</v>
      </c>
      <c r="J14" s="11">
        <f>F14+H14</f>
        <v>0.18512731481481481</v>
      </c>
      <c r="K14" s="12"/>
      <c r="L14" s="12"/>
      <c r="M14" s="7">
        <f>F14+H14+K14</f>
        <v>0.18512731481481481</v>
      </c>
      <c r="N14" s="12">
        <f>M14-M4</f>
        <v>3.5760416666666656E-2</v>
      </c>
      <c r="O14" s="8"/>
    </row>
    <row r="15" spans="1:15" s="22" customFormat="1" x14ac:dyDescent="0.25">
      <c r="A15" s="29">
        <v>12</v>
      </c>
      <c r="B15" s="24" t="s">
        <v>42</v>
      </c>
      <c r="C15" s="24" t="s">
        <v>43</v>
      </c>
      <c r="D15" s="32">
        <v>1983</v>
      </c>
      <c r="E15" s="24" t="s">
        <v>44</v>
      </c>
      <c r="F15" s="14">
        <v>8.4629629629629624E-2</v>
      </c>
      <c r="G15" s="29">
        <v>38</v>
      </c>
      <c r="H15" s="14">
        <v>0.10225694444444444</v>
      </c>
      <c r="I15" s="29">
        <v>12</v>
      </c>
      <c r="J15" s="7">
        <f>F15+H15</f>
        <v>0.18688657407407405</v>
      </c>
      <c r="K15" s="12"/>
      <c r="L15" s="12"/>
      <c r="M15" s="7">
        <f>F15+H15+K15</f>
        <v>0.18688657407407405</v>
      </c>
      <c r="N15" s="12">
        <f>M15-M4</f>
        <v>3.7519675925925894E-2</v>
      </c>
      <c r="O15" s="8"/>
    </row>
    <row r="16" spans="1:15" s="22" customFormat="1" x14ac:dyDescent="0.25">
      <c r="A16" s="29">
        <v>13</v>
      </c>
      <c r="B16" s="24" t="s">
        <v>93</v>
      </c>
      <c r="C16" s="24" t="s">
        <v>94</v>
      </c>
      <c r="D16" s="32">
        <v>1990</v>
      </c>
      <c r="E16" s="24" t="s">
        <v>95</v>
      </c>
      <c r="F16" s="11">
        <v>6.5011574074074083E-2</v>
      </c>
      <c r="G16" s="29">
        <v>3</v>
      </c>
      <c r="H16" s="11" t="s">
        <v>199</v>
      </c>
      <c r="I16" s="29" t="s">
        <v>46</v>
      </c>
      <c r="J16" s="7" t="s">
        <v>46</v>
      </c>
      <c r="K16" s="12" t="s">
        <v>46</v>
      </c>
      <c r="L16" s="7" t="s">
        <v>46</v>
      </c>
      <c r="M16" s="7" t="s">
        <v>46</v>
      </c>
      <c r="N16" s="7" t="s">
        <v>46</v>
      </c>
      <c r="O16" s="8"/>
    </row>
    <row r="17" spans="1:15" s="22" customFormat="1" x14ac:dyDescent="0.25">
      <c r="A17" s="29">
        <v>14</v>
      </c>
      <c r="B17" s="24" t="s">
        <v>12</v>
      </c>
      <c r="C17" s="24" t="s">
        <v>13</v>
      </c>
      <c r="D17" s="34">
        <v>1982</v>
      </c>
      <c r="E17" s="24" t="s">
        <v>14</v>
      </c>
      <c r="F17" s="14">
        <v>6.5057870370370363E-2</v>
      </c>
      <c r="G17" s="29">
        <v>4</v>
      </c>
      <c r="H17" s="11" t="s">
        <v>199</v>
      </c>
      <c r="I17" s="29" t="s">
        <v>46</v>
      </c>
      <c r="J17" s="7" t="s">
        <v>46</v>
      </c>
      <c r="K17" s="12" t="s">
        <v>46</v>
      </c>
      <c r="L17" s="7" t="s">
        <v>46</v>
      </c>
      <c r="M17" s="7" t="s">
        <v>46</v>
      </c>
      <c r="N17" s="7" t="s">
        <v>46</v>
      </c>
      <c r="O17" s="8"/>
    </row>
    <row r="18" spans="1:15" s="22" customFormat="1" x14ac:dyDescent="0.25">
      <c r="A18" s="29">
        <v>15</v>
      </c>
      <c r="B18" s="24" t="s">
        <v>16</v>
      </c>
      <c r="C18" s="24" t="s">
        <v>15</v>
      </c>
      <c r="D18" s="32">
        <v>1993</v>
      </c>
      <c r="E18" s="24" t="s">
        <v>17</v>
      </c>
      <c r="F18" s="14">
        <v>6.8587962962962962E-2</v>
      </c>
      <c r="G18" s="29">
        <v>11</v>
      </c>
      <c r="H18" s="11" t="s">
        <v>199</v>
      </c>
      <c r="I18" s="29" t="s">
        <v>46</v>
      </c>
      <c r="J18" s="7" t="s">
        <v>46</v>
      </c>
      <c r="K18" s="12" t="s">
        <v>46</v>
      </c>
      <c r="L18" s="7" t="s">
        <v>46</v>
      </c>
      <c r="M18" s="7" t="s">
        <v>46</v>
      </c>
      <c r="N18" s="7" t="s">
        <v>46</v>
      </c>
      <c r="O18" s="8"/>
    </row>
    <row r="19" spans="1:15" s="22" customFormat="1" x14ac:dyDescent="0.25">
      <c r="A19" s="29">
        <v>16</v>
      </c>
      <c r="B19" s="26" t="s">
        <v>108</v>
      </c>
      <c r="C19" s="26" t="s">
        <v>109</v>
      </c>
      <c r="D19" s="32">
        <v>1995</v>
      </c>
      <c r="E19" s="26" t="s">
        <v>58</v>
      </c>
      <c r="F19" s="11">
        <v>7.0474537037037044E-2</v>
      </c>
      <c r="G19" s="29">
        <v>18</v>
      </c>
      <c r="H19" s="11" t="s">
        <v>199</v>
      </c>
      <c r="I19" s="29" t="s">
        <v>46</v>
      </c>
      <c r="J19" s="7" t="s">
        <v>46</v>
      </c>
      <c r="K19" s="12" t="s">
        <v>46</v>
      </c>
      <c r="L19" s="7" t="s">
        <v>46</v>
      </c>
      <c r="M19" s="7" t="s">
        <v>46</v>
      </c>
      <c r="N19" s="7" t="s">
        <v>46</v>
      </c>
      <c r="O19" s="8"/>
    </row>
    <row r="20" spans="1:15" s="22" customFormat="1" x14ac:dyDescent="0.25">
      <c r="A20" s="29">
        <v>17</v>
      </c>
      <c r="B20" s="17" t="s">
        <v>49</v>
      </c>
      <c r="C20" s="17" t="s">
        <v>51</v>
      </c>
      <c r="D20" s="32">
        <v>1997</v>
      </c>
      <c r="E20" s="26" t="s">
        <v>182</v>
      </c>
      <c r="F20" s="11">
        <v>6.7141203703703703E-2</v>
      </c>
      <c r="G20" s="29">
        <v>6</v>
      </c>
      <c r="H20" s="11" t="s">
        <v>46</v>
      </c>
      <c r="I20" s="29" t="s">
        <v>46</v>
      </c>
      <c r="J20" s="7" t="s">
        <v>46</v>
      </c>
      <c r="K20" s="12" t="s">
        <v>46</v>
      </c>
      <c r="L20" s="7" t="s">
        <v>46</v>
      </c>
      <c r="M20" s="7" t="s">
        <v>46</v>
      </c>
      <c r="N20" s="7" t="s">
        <v>46</v>
      </c>
      <c r="O20" s="8"/>
    </row>
    <row r="21" spans="1:15" s="22" customFormat="1" x14ac:dyDescent="0.25">
      <c r="A21" s="29">
        <v>18</v>
      </c>
      <c r="B21" s="26" t="s">
        <v>96</v>
      </c>
      <c r="C21" s="26" t="s">
        <v>41</v>
      </c>
      <c r="D21" s="32">
        <v>1992</v>
      </c>
      <c r="E21" s="26" t="s">
        <v>99</v>
      </c>
      <c r="F21" s="11">
        <v>6.8541666666666667E-2</v>
      </c>
      <c r="G21" s="29">
        <v>7</v>
      </c>
      <c r="H21" s="11" t="s">
        <v>46</v>
      </c>
      <c r="I21" s="29" t="s">
        <v>46</v>
      </c>
      <c r="J21" s="7" t="s">
        <v>46</v>
      </c>
      <c r="K21" s="12" t="s">
        <v>46</v>
      </c>
      <c r="L21" s="7" t="s">
        <v>46</v>
      </c>
      <c r="M21" s="7" t="s">
        <v>46</v>
      </c>
      <c r="N21" s="7" t="s">
        <v>46</v>
      </c>
      <c r="O21" s="8"/>
    </row>
    <row r="22" spans="1:15" s="22" customFormat="1" x14ac:dyDescent="0.25">
      <c r="A22" s="29">
        <v>19</v>
      </c>
      <c r="B22" s="24" t="s">
        <v>97</v>
      </c>
      <c r="C22" s="24" t="s">
        <v>20</v>
      </c>
      <c r="D22" s="32">
        <v>1992</v>
      </c>
      <c r="E22" s="24"/>
      <c r="F22" s="11">
        <v>6.8541666666666667E-2</v>
      </c>
      <c r="G22" s="29">
        <v>8</v>
      </c>
      <c r="H22" s="11" t="s">
        <v>46</v>
      </c>
      <c r="I22" s="29" t="s">
        <v>46</v>
      </c>
      <c r="J22" s="7" t="s">
        <v>46</v>
      </c>
      <c r="K22" s="12" t="s">
        <v>46</v>
      </c>
      <c r="L22" s="7" t="s">
        <v>46</v>
      </c>
      <c r="M22" s="7" t="s">
        <v>46</v>
      </c>
      <c r="N22" s="7" t="s">
        <v>46</v>
      </c>
      <c r="O22" s="8"/>
    </row>
    <row r="23" spans="1:15" s="22" customFormat="1" x14ac:dyDescent="0.25">
      <c r="A23" s="29">
        <v>20</v>
      </c>
      <c r="B23" s="24" t="s">
        <v>78</v>
      </c>
      <c r="C23" s="24" t="s">
        <v>71</v>
      </c>
      <c r="D23" s="32">
        <v>1996</v>
      </c>
      <c r="E23" s="24" t="s">
        <v>58</v>
      </c>
      <c r="F23" s="14">
        <v>6.8553240740740748E-2</v>
      </c>
      <c r="G23" s="29">
        <v>10</v>
      </c>
      <c r="H23" s="11" t="s">
        <v>46</v>
      </c>
      <c r="I23" s="29" t="s">
        <v>46</v>
      </c>
      <c r="J23" s="7" t="s">
        <v>46</v>
      </c>
      <c r="K23" s="12" t="s">
        <v>46</v>
      </c>
      <c r="L23" s="7" t="s">
        <v>46</v>
      </c>
      <c r="M23" s="7" t="s">
        <v>46</v>
      </c>
      <c r="N23" s="7" t="s">
        <v>46</v>
      </c>
      <c r="O23" s="8"/>
    </row>
    <row r="24" spans="1:15" s="22" customFormat="1" x14ac:dyDescent="0.25">
      <c r="A24" s="29">
        <v>21</v>
      </c>
      <c r="B24" s="26" t="s">
        <v>100</v>
      </c>
      <c r="C24" s="26" t="s">
        <v>101</v>
      </c>
      <c r="D24" s="32">
        <v>1990</v>
      </c>
      <c r="E24" s="26" t="s">
        <v>111</v>
      </c>
      <c r="F24" s="11">
        <v>6.8611111111111109E-2</v>
      </c>
      <c r="G24" s="29">
        <v>13</v>
      </c>
      <c r="H24" s="11" t="s">
        <v>46</v>
      </c>
      <c r="I24" s="29" t="s">
        <v>46</v>
      </c>
      <c r="J24" s="7" t="s">
        <v>46</v>
      </c>
      <c r="K24" s="12" t="s">
        <v>46</v>
      </c>
      <c r="L24" s="7" t="s">
        <v>46</v>
      </c>
      <c r="M24" s="7" t="s">
        <v>46</v>
      </c>
      <c r="N24" s="7" t="s">
        <v>46</v>
      </c>
      <c r="O24" s="8"/>
    </row>
    <row r="25" spans="1:15" s="22" customFormat="1" x14ac:dyDescent="0.25">
      <c r="A25" s="29">
        <v>22</v>
      </c>
      <c r="B25" s="24" t="s">
        <v>102</v>
      </c>
      <c r="C25" s="24" t="s">
        <v>53</v>
      </c>
      <c r="D25" s="32">
        <v>1996</v>
      </c>
      <c r="E25" s="24" t="s">
        <v>112</v>
      </c>
      <c r="F25" s="11">
        <v>6.8611111111111109E-2</v>
      </c>
      <c r="G25" s="29">
        <v>14</v>
      </c>
      <c r="H25" s="11" t="s">
        <v>46</v>
      </c>
      <c r="I25" s="29" t="s">
        <v>46</v>
      </c>
      <c r="J25" s="7" t="s">
        <v>46</v>
      </c>
      <c r="K25" s="12" t="s">
        <v>46</v>
      </c>
      <c r="L25" s="7" t="s">
        <v>46</v>
      </c>
      <c r="M25" s="7" t="s">
        <v>46</v>
      </c>
      <c r="N25" s="7" t="s">
        <v>46</v>
      </c>
      <c r="O25" s="8"/>
    </row>
    <row r="26" spans="1:15" s="22" customFormat="1" x14ac:dyDescent="0.25">
      <c r="A26" s="29">
        <v>23</v>
      </c>
      <c r="B26" s="26" t="s">
        <v>103</v>
      </c>
      <c r="C26" s="26" t="s">
        <v>104</v>
      </c>
      <c r="D26" s="32">
        <v>2000</v>
      </c>
      <c r="E26" s="26" t="s">
        <v>92</v>
      </c>
      <c r="F26" s="11">
        <v>6.8773148148148153E-2</v>
      </c>
      <c r="G26" s="29">
        <v>15</v>
      </c>
      <c r="H26" s="11" t="s">
        <v>46</v>
      </c>
      <c r="I26" s="29" t="s">
        <v>46</v>
      </c>
      <c r="J26" s="7" t="s">
        <v>46</v>
      </c>
      <c r="K26" s="12" t="s">
        <v>46</v>
      </c>
      <c r="L26" s="7" t="s">
        <v>46</v>
      </c>
      <c r="M26" s="7" t="s">
        <v>46</v>
      </c>
      <c r="N26" s="7" t="s">
        <v>46</v>
      </c>
      <c r="O26" s="8"/>
    </row>
    <row r="27" spans="1:15" s="22" customFormat="1" x14ac:dyDescent="0.25">
      <c r="A27" s="29">
        <v>24</v>
      </c>
      <c r="B27" s="26" t="s">
        <v>107</v>
      </c>
      <c r="C27" s="26" t="s">
        <v>20</v>
      </c>
      <c r="D27" s="32">
        <v>1988</v>
      </c>
      <c r="E27" s="26" t="s">
        <v>63</v>
      </c>
      <c r="F27" s="11">
        <v>7.0393518518518508E-2</v>
      </c>
      <c r="G27" s="29">
        <v>17</v>
      </c>
      <c r="H27" s="11" t="s">
        <v>46</v>
      </c>
      <c r="I27" s="29" t="s">
        <v>46</v>
      </c>
      <c r="J27" s="7" t="s">
        <v>46</v>
      </c>
      <c r="K27" s="12" t="s">
        <v>46</v>
      </c>
      <c r="L27" s="7" t="s">
        <v>46</v>
      </c>
      <c r="M27" s="7" t="s">
        <v>46</v>
      </c>
      <c r="N27" s="7" t="s">
        <v>46</v>
      </c>
      <c r="O27" s="8"/>
    </row>
    <row r="28" spans="1:15" s="22" customFormat="1" x14ac:dyDescent="0.25">
      <c r="A28" s="29">
        <v>25</v>
      </c>
      <c r="B28" s="26" t="s">
        <v>67</v>
      </c>
      <c r="C28" s="26" t="s">
        <v>19</v>
      </c>
      <c r="D28" s="32">
        <v>1988</v>
      </c>
      <c r="E28" s="26" t="s">
        <v>131</v>
      </c>
      <c r="F28" s="12">
        <v>7.0509259259259258E-2</v>
      </c>
      <c r="G28" s="29">
        <v>20</v>
      </c>
      <c r="H28" s="11" t="s">
        <v>46</v>
      </c>
      <c r="I28" s="29" t="s">
        <v>46</v>
      </c>
      <c r="J28" s="11" t="s">
        <v>46</v>
      </c>
      <c r="K28" s="12" t="s">
        <v>46</v>
      </c>
      <c r="L28" s="7" t="s">
        <v>46</v>
      </c>
      <c r="M28" s="7" t="s">
        <v>46</v>
      </c>
      <c r="N28" s="7" t="s">
        <v>46</v>
      </c>
      <c r="O28" s="8"/>
    </row>
    <row r="29" spans="1:15" s="22" customFormat="1" x14ac:dyDescent="0.25">
      <c r="A29" s="29">
        <v>26</v>
      </c>
      <c r="B29" s="26" t="s">
        <v>117</v>
      </c>
      <c r="C29" s="26" t="s">
        <v>68</v>
      </c>
      <c r="D29" s="32">
        <v>1985</v>
      </c>
      <c r="E29" s="26"/>
      <c r="F29" s="11">
        <v>7.1168981481481486E-2</v>
      </c>
      <c r="G29" s="29">
        <v>21</v>
      </c>
      <c r="H29" s="11" t="s">
        <v>46</v>
      </c>
      <c r="I29" s="29" t="s">
        <v>46</v>
      </c>
      <c r="J29" s="7" t="s">
        <v>46</v>
      </c>
      <c r="K29" s="12" t="s">
        <v>46</v>
      </c>
      <c r="L29" s="7" t="s">
        <v>46</v>
      </c>
      <c r="M29" s="7" t="s">
        <v>46</v>
      </c>
      <c r="N29" s="7" t="s">
        <v>46</v>
      </c>
      <c r="O29" s="8"/>
    </row>
    <row r="30" spans="1:15" s="22" customFormat="1" x14ac:dyDescent="0.25">
      <c r="A30" s="29">
        <v>27</v>
      </c>
      <c r="B30" s="26" t="s">
        <v>69</v>
      </c>
      <c r="C30" s="26" t="s">
        <v>37</v>
      </c>
      <c r="D30" s="32">
        <v>1981</v>
      </c>
      <c r="E30" s="26"/>
      <c r="F30" s="11">
        <v>7.3020833333333326E-2</v>
      </c>
      <c r="G30" s="29">
        <v>22</v>
      </c>
      <c r="H30" s="11" t="s">
        <v>46</v>
      </c>
      <c r="I30" s="29" t="s">
        <v>46</v>
      </c>
      <c r="J30" s="7" t="s">
        <v>46</v>
      </c>
      <c r="K30" s="12" t="s">
        <v>46</v>
      </c>
      <c r="L30" s="7" t="s">
        <v>46</v>
      </c>
      <c r="M30" s="7" t="s">
        <v>46</v>
      </c>
      <c r="N30" s="7" t="s">
        <v>46</v>
      </c>
      <c r="O30" s="8"/>
    </row>
    <row r="31" spans="1:15" s="22" customFormat="1" x14ac:dyDescent="0.25">
      <c r="A31" s="29">
        <v>28</v>
      </c>
      <c r="B31" s="26" t="s">
        <v>118</v>
      </c>
      <c r="C31" s="26" t="s">
        <v>119</v>
      </c>
      <c r="D31" s="32">
        <v>1984</v>
      </c>
      <c r="E31" s="26" t="s">
        <v>132</v>
      </c>
      <c r="F31" s="11">
        <v>7.3020833333333326E-2</v>
      </c>
      <c r="G31" s="29">
        <v>23</v>
      </c>
      <c r="H31" s="11" t="s">
        <v>46</v>
      </c>
      <c r="I31" s="29" t="s">
        <v>46</v>
      </c>
      <c r="J31" s="7" t="s">
        <v>46</v>
      </c>
      <c r="K31" s="12" t="s">
        <v>46</v>
      </c>
      <c r="L31" s="7" t="s">
        <v>46</v>
      </c>
      <c r="M31" s="7" t="s">
        <v>46</v>
      </c>
      <c r="N31" s="7" t="s">
        <v>46</v>
      </c>
      <c r="O31" s="8"/>
    </row>
    <row r="32" spans="1:15" s="22" customFormat="1" x14ac:dyDescent="0.25">
      <c r="A32" s="29">
        <v>29</v>
      </c>
      <c r="B32" s="26" t="s">
        <v>50</v>
      </c>
      <c r="C32" s="26" t="s">
        <v>51</v>
      </c>
      <c r="D32" s="32">
        <v>1981</v>
      </c>
      <c r="E32" s="26" t="s">
        <v>133</v>
      </c>
      <c r="F32" s="11">
        <v>7.3680555555555555E-2</v>
      </c>
      <c r="G32" s="29">
        <v>26</v>
      </c>
      <c r="H32" s="11" t="s">
        <v>46</v>
      </c>
      <c r="I32" s="29" t="s">
        <v>46</v>
      </c>
      <c r="J32" s="7" t="s">
        <v>46</v>
      </c>
      <c r="K32" s="12" t="s">
        <v>46</v>
      </c>
      <c r="L32" s="7" t="s">
        <v>46</v>
      </c>
      <c r="M32" s="7" t="s">
        <v>46</v>
      </c>
      <c r="N32" s="7" t="s">
        <v>46</v>
      </c>
      <c r="O32" s="8"/>
    </row>
    <row r="33" spans="1:15" s="22" customFormat="1" x14ac:dyDescent="0.25">
      <c r="A33" s="29">
        <v>30</v>
      </c>
      <c r="B33" s="26" t="s">
        <v>123</v>
      </c>
      <c r="C33" s="26" t="s">
        <v>124</v>
      </c>
      <c r="D33" s="32">
        <v>1994</v>
      </c>
      <c r="E33" s="26" t="s">
        <v>138</v>
      </c>
      <c r="F33" s="11">
        <v>7.3703703703703702E-2</v>
      </c>
      <c r="G33" s="29">
        <v>27</v>
      </c>
      <c r="H33" s="11" t="s">
        <v>46</v>
      </c>
      <c r="I33" s="29" t="s">
        <v>46</v>
      </c>
      <c r="J33" s="7" t="s">
        <v>46</v>
      </c>
      <c r="K33" s="12" t="s">
        <v>46</v>
      </c>
      <c r="L33" s="7" t="s">
        <v>46</v>
      </c>
      <c r="M33" s="7" t="s">
        <v>46</v>
      </c>
      <c r="N33" s="7" t="s">
        <v>46</v>
      </c>
      <c r="O33" s="8"/>
    </row>
    <row r="34" spans="1:15" s="22" customFormat="1" x14ac:dyDescent="0.25">
      <c r="A34" s="29">
        <v>31</v>
      </c>
      <c r="B34" s="24" t="s">
        <v>73</v>
      </c>
      <c r="C34" s="24" t="s">
        <v>48</v>
      </c>
      <c r="D34" s="32">
        <v>1980</v>
      </c>
      <c r="E34" s="24"/>
      <c r="F34" s="11">
        <v>7.3715277777777768E-2</v>
      </c>
      <c r="G34" s="29">
        <v>28</v>
      </c>
      <c r="H34" s="11" t="s">
        <v>46</v>
      </c>
      <c r="I34" s="75" t="s">
        <v>46</v>
      </c>
      <c r="J34" s="7" t="s">
        <v>46</v>
      </c>
      <c r="K34" s="12" t="s">
        <v>46</v>
      </c>
      <c r="L34" s="7" t="s">
        <v>46</v>
      </c>
      <c r="M34" s="7" t="s">
        <v>46</v>
      </c>
      <c r="N34" s="7" t="s">
        <v>46</v>
      </c>
      <c r="O34" s="8"/>
    </row>
    <row r="35" spans="1:15" s="22" customFormat="1" x14ac:dyDescent="0.25">
      <c r="A35" s="29">
        <v>32</v>
      </c>
      <c r="B35" s="26" t="s">
        <v>127</v>
      </c>
      <c r="C35" s="26" t="s">
        <v>19</v>
      </c>
      <c r="D35" s="32">
        <v>1989</v>
      </c>
      <c r="E35" s="26" t="s">
        <v>139</v>
      </c>
      <c r="F35" s="11">
        <v>7.3715277777777768E-2</v>
      </c>
      <c r="G35" s="29">
        <v>29</v>
      </c>
      <c r="H35" s="11" t="s">
        <v>46</v>
      </c>
      <c r="I35" s="29" t="s">
        <v>46</v>
      </c>
      <c r="J35" s="7" t="s">
        <v>46</v>
      </c>
      <c r="K35" s="12" t="s">
        <v>46</v>
      </c>
      <c r="L35" s="7" t="s">
        <v>46</v>
      </c>
      <c r="M35" s="7" t="s">
        <v>46</v>
      </c>
      <c r="N35" s="7" t="s">
        <v>46</v>
      </c>
      <c r="O35" s="8"/>
    </row>
    <row r="36" spans="1:15" s="22" customFormat="1" x14ac:dyDescent="0.25">
      <c r="A36" s="29">
        <v>33</v>
      </c>
      <c r="B36" s="24" t="s">
        <v>128</v>
      </c>
      <c r="C36" s="24" t="s">
        <v>49</v>
      </c>
      <c r="D36" s="34">
        <v>1991</v>
      </c>
      <c r="E36" s="24"/>
      <c r="F36" s="11">
        <v>7.3715277777777768E-2</v>
      </c>
      <c r="G36" s="29">
        <v>30</v>
      </c>
      <c r="H36" s="11" t="s">
        <v>46</v>
      </c>
      <c r="I36" s="29" t="s">
        <v>46</v>
      </c>
      <c r="J36" s="7" t="s">
        <v>46</v>
      </c>
      <c r="K36" s="12" t="s">
        <v>46</v>
      </c>
      <c r="L36" s="7" t="s">
        <v>46</v>
      </c>
      <c r="M36" s="7" t="s">
        <v>46</v>
      </c>
      <c r="N36" s="7" t="s">
        <v>46</v>
      </c>
      <c r="O36" s="8"/>
    </row>
    <row r="37" spans="1:15" s="22" customFormat="1" x14ac:dyDescent="0.25">
      <c r="A37" s="29">
        <v>34</v>
      </c>
      <c r="B37" s="24" t="s">
        <v>140</v>
      </c>
      <c r="C37" s="24" t="s">
        <v>141</v>
      </c>
      <c r="D37" s="33">
        <v>1987</v>
      </c>
      <c r="E37" s="24" t="s">
        <v>111</v>
      </c>
      <c r="F37" s="11">
        <v>7.3726851851851849E-2</v>
      </c>
      <c r="G37" s="29">
        <v>32</v>
      </c>
      <c r="H37" s="11" t="s">
        <v>46</v>
      </c>
      <c r="I37" s="29" t="s">
        <v>46</v>
      </c>
      <c r="J37" s="7" t="s">
        <v>46</v>
      </c>
      <c r="K37" s="12" t="s">
        <v>46</v>
      </c>
      <c r="L37" s="7" t="s">
        <v>46</v>
      </c>
      <c r="M37" s="7" t="s">
        <v>46</v>
      </c>
      <c r="N37" s="7" t="s">
        <v>46</v>
      </c>
      <c r="O37" s="8"/>
    </row>
    <row r="38" spans="1:15" s="22" customFormat="1" x14ac:dyDescent="0.25">
      <c r="A38" s="29">
        <v>35</v>
      </c>
      <c r="B38" s="26" t="s">
        <v>144</v>
      </c>
      <c r="C38" s="26" t="s">
        <v>41</v>
      </c>
      <c r="D38" s="32">
        <v>1982</v>
      </c>
      <c r="E38" s="26" t="s">
        <v>162</v>
      </c>
      <c r="F38" s="11">
        <v>7.3865740740740746E-2</v>
      </c>
      <c r="G38" s="29">
        <v>33</v>
      </c>
      <c r="H38" s="11" t="s">
        <v>46</v>
      </c>
      <c r="I38" s="29" t="s">
        <v>46</v>
      </c>
      <c r="J38" s="7" t="s">
        <v>46</v>
      </c>
      <c r="K38" s="12" t="s">
        <v>46</v>
      </c>
      <c r="L38" s="7" t="s">
        <v>46</v>
      </c>
      <c r="M38" s="7" t="s">
        <v>46</v>
      </c>
      <c r="N38" s="7" t="s">
        <v>46</v>
      </c>
      <c r="O38" s="8"/>
    </row>
    <row r="39" spans="1:15" s="22" customFormat="1" x14ac:dyDescent="0.25">
      <c r="A39" s="29">
        <v>36</v>
      </c>
      <c r="B39" s="24" t="s">
        <v>145</v>
      </c>
      <c r="C39" s="24" t="s">
        <v>70</v>
      </c>
      <c r="D39" s="32">
        <v>1982</v>
      </c>
      <c r="E39" s="24" t="s">
        <v>111</v>
      </c>
      <c r="F39" s="11">
        <v>7.6990740740740735E-2</v>
      </c>
      <c r="G39" s="29">
        <v>34</v>
      </c>
      <c r="H39" s="11" t="s">
        <v>46</v>
      </c>
      <c r="I39" s="75" t="s">
        <v>46</v>
      </c>
      <c r="J39" s="7" t="s">
        <v>46</v>
      </c>
      <c r="K39" s="12" t="s">
        <v>46</v>
      </c>
      <c r="L39" s="7" t="s">
        <v>46</v>
      </c>
      <c r="M39" s="7" t="s">
        <v>46</v>
      </c>
      <c r="N39" s="7" t="s">
        <v>46</v>
      </c>
      <c r="O39" s="8"/>
    </row>
    <row r="40" spans="1:15" s="22" customFormat="1" ht="15.75" x14ac:dyDescent="0.25">
      <c r="A40" s="29">
        <v>37</v>
      </c>
      <c r="B40" s="18" t="s">
        <v>146</v>
      </c>
      <c r="C40" s="18" t="s">
        <v>28</v>
      </c>
      <c r="D40" s="32">
        <v>1990</v>
      </c>
      <c r="E40" s="18" t="s">
        <v>29</v>
      </c>
      <c r="F40" s="11">
        <v>7.7418981481481478E-2</v>
      </c>
      <c r="G40" s="29">
        <v>35</v>
      </c>
      <c r="H40" s="11" t="s">
        <v>46</v>
      </c>
      <c r="I40" s="29" t="s">
        <v>46</v>
      </c>
      <c r="J40" s="7" t="s">
        <v>46</v>
      </c>
      <c r="K40" s="12" t="s">
        <v>46</v>
      </c>
      <c r="L40" s="7" t="s">
        <v>46</v>
      </c>
      <c r="M40" s="7" t="s">
        <v>46</v>
      </c>
      <c r="N40" s="7" t="s">
        <v>46</v>
      </c>
      <c r="O40" s="8"/>
    </row>
    <row r="41" spans="1:15" s="22" customFormat="1" x14ac:dyDescent="0.25">
      <c r="A41" s="29">
        <v>38</v>
      </c>
      <c r="B41" s="26" t="s">
        <v>33</v>
      </c>
      <c r="C41" s="26" t="s">
        <v>34</v>
      </c>
      <c r="D41" s="32">
        <v>1984</v>
      </c>
      <c r="E41" s="26" t="s">
        <v>166</v>
      </c>
      <c r="F41" s="11">
        <v>8.1481481481481488E-2</v>
      </c>
      <c r="G41" s="29">
        <v>37</v>
      </c>
      <c r="H41" s="11" t="s">
        <v>46</v>
      </c>
      <c r="I41" s="75" t="s">
        <v>46</v>
      </c>
      <c r="J41" s="7" t="s">
        <v>46</v>
      </c>
      <c r="K41" s="12" t="s">
        <v>46</v>
      </c>
      <c r="L41" s="7" t="s">
        <v>46</v>
      </c>
      <c r="M41" s="7" t="s">
        <v>46</v>
      </c>
      <c r="N41" s="7" t="s">
        <v>46</v>
      </c>
      <c r="O41" s="8"/>
    </row>
    <row r="42" spans="1:15" s="22" customFormat="1" x14ac:dyDescent="0.25">
      <c r="A42" s="29">
        <v>39</v>
      </c>
      <c r="B42" s="17" t="s">
        <v>79</v>
      </c>
      <c r="C42" s="17" t="s">
        <v>37</v>
      </c>
      <c r="D42" s="32">
        <v>1980</v>
      </c>
      <c r="E42" s="17"/>
      <c r="F42" s="14">
        <v>8.740740740740742E-2</v>
      </c>
      <c r="G42" s="29">
        <v>39</v>
      </c>
      <c r="H42" s="11" t="s">
        <v>46</v>
      </c>
      <c r="I42" s="29" t="s">
        <v>46</v>
      </c>
      <c r="J42" s="7" t="s">
        <v>46</v>
      </c>
      <c r="K42" s="12" t="s">
        <v>46</v>
      </c>
      <c r="L42" s="7" t="s">
        <v>46</v>
      </c>
      <c r="M42" s="7" t="s">
        <v>46</v>
      </c>
      <c r="N42" s="7" t="s">
        <v>46</v>
      </c>
      <c r="O42" s="8"/>
    </row>
    <row r="43" spans="1:15" s="22" customFormat="1" x14ac:dyDescent="0.25">
      <c r="A43" s="29">
        <v>40</v>
      </c>
      <c r="B43" s="26" t="s">
        <v>156</v>
      </c>
      <c r="C43" s="26" t="s">
        <v>48</v>
      </c>
      <c r="D43" s="32">
        <v>1996</v>
      </c>
      <c r="E43" s="26"/>
      <c r="F43" s="14">
        <v>9.402777777777778E-2</v>
      </c>
      <c r="G43" s="29">
        <v>40</v>
      </c>
      <c r="H43" s="11" t="s">
        <v>46</v>
      </c>
      <c r="I43" s="29" t="s">
        <v>46</v>
      </c>
      <c r="J43" s="7" t="s">
        <v>46</v>
      </c>
      <c r="K43" s="12" t="s">
        <v>46</v>
      </c>
      <c r="L43" s="7" t="s">
        <v>46</v>
      </c>
      <c r="M43" s="7" t="s">
        <v>46</v>
      </c>
      <c r="N43" s="7" t="s">
        <v>46</v>
      </c>
      <c r="O43" s="8"/>
    </row>
    <row r="44" spans="1:15" s="22" customFormat="1" ht="14.25" customHeight="1" x14ac:dyDescent="0.25">
      <c r="A44" s="29" t="s">
        <v>46</v>
      </c>
      <c r="B44" s="26" t="s">
        <v>157</v>
      </c>
      <c r="C44" s="26" t="s">
        <v>158</v>
      </c>
      <c r="D44" s="32">
        <v>1988</v>
      </c>
      <c r="E44" s="26"/>
      <c r="F44" s="36" t="s">
        <v>174</v>
      </c>
      <c r="G44" s="29" t="s">
        <v>46</v>
      </c>
      <c r="H44" s="29" t="s">
        <v>46</v>
      </c>
      <c r="I44" s="29" t="s">
        <v>46</v>
      </c>
      <c r="J44" s="29" t="s">
        <v>46</v>
      </c>
      <c r="K44" s="29" t="s">
        <v>46</v>
      </c>
      <c r="L44" s="29" t="s">
        <v>46</v>
      </c>
      <c r="M44" s="29" t="s">
        <v>46</v>
      </c>
      <c r="N44" s="29" t="s">
        <v>46</v>
      </c>
      <c r="O44" s="8"/>
    </row>
    <row r="45" spans="1:15" s="22" customFormat="1" x14ac:dyDescent="0.25">
      <c r="A45" s="29" t="s">
        <v>46</v>
      </c>
      <c r="B45" s="24" t="s">
        <v>159</v>
      </c>
      <c r="C45" s="24" t="s">
        <v>28</v>
      </c>
      <c r="D45" s="33">
        <v>1985</v>
      </c>
      <c r="E45" s="24" t="s">
        <v>171</v>
      </c>
      <c r="F45" s="36" t="s">
        <v>176</v>
      </c>
      <c r="G45" s="29" t="s">
        <v>46</v>
      </c>
      <c r="H45" s="29" t="s">
        <v>46</v>
      </c>
      <c r="I45" s="29" t="s">
        <v>46</v>
      </c>
      <c r="J45" s="29" t="s">
        <v>46</v>
      </c>
      <c r="K45" s="29" t="s">
        <v>46</v>
      </c>
      <c r="L45" s="29" t="s">
        <v>46</v>
      </c>
      <c r="M45" s="29" t="s">
        <v>46</v>
      </c>
      <c r="N45" s="29" t="s">
        <v>46</v>
      </c>
      <c r="O45" s="8"/>
    </row>
    <row r="46" spans="1:15" s="22" customFormat="1" x14ac:dyDescent="0.25">
      <c r="A46" s="29" t="s">
        <v>46</v>
      </c>
      <c r="B46" s="26" t="s">
        <v>160</v>
      </c>
      <c r="C46" s="26" t="s">
        <v>104</v>
      </c>
      <c r="D46" s="32">
        <v>2000</v>
      </c>
      <c r="E46" s="26" t="s">
        <v>92</v>
      </c>
      <c r="F46" s="36" t="s">
        <v>177</v>
      </c>
      <c r="G46" s="29" t="s">
        <v>46</v>
      </c>
      <c r="H46" s="29" t="s">
        <v>46</v>
      </c>
      <c r="I46" s="29" t="s">
        <v>46</v>
      </c>
      <c r="J46" s="29" t="s">
        <v>46</v>
      </c>
      <c r="K46" s="29" t="s">
        <v>46</v>
      </c>
      <c r="L46" s="29" t="s">
        <v>46</v>
      </c>
      <c r="M46" s="29" t="s">
        <v>46</v>
      </c>
      <c r="N46" s="29" t="s">
        <v>46</v>
      </c>
      <c r="O46" s="8"/>
    </row>
  </sheetData>
  <sortState ref="B4:M41">
    <sortCondition ref="M4"/>
  </sortState>
  <mergeCells count="2">
    <mergeCell ref="A1:N1"/>
    <mergeCell ref="A2:N2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8"/>
  <sheetViews>
    <sheetView workbookViewId="0">
      <selection activeCell="A2" sqref="A2:N2"/>
    </sheetView>
  </sheetViews>
  <sheetFormatPr defaultRowHeight="15" x14ac:dyDescent="0.25"/>
  <cols>
    <col min="1" max="1" width="15.7109375" customWidth="1"/>
    <col min="2" max="2" width="15.140625" customWidth="1"/>
    <col min="3" max="3" width="11.7109375" customWidth="1"/>
    <col min="5" max="5" width="36.5703125" customWidth="1"/>
    <col min="6" max="6" width="15.7109375" style="20" customWidth="1"/>
    <col min="7" max="7" width="17.7109375" customWidth="1"/>
    <col min="8" max="8" width="15.7109375" customWidth="1"/>
    <col min="9" max="9" width="17.7109375" customWidth="1"/>
    <col min="10" max="10" width="15.7109375" hidden="1" customWidth="1"/>
    <col min="11" max="11" width="15.7109375" customWidth="1"/>
    <col min="12" max="12" width="15.7109375" hidden="1" customWidth="1"/>
    <col min="13" max="13" width="15.7109375" customWidth="1"/>
    <col min="15" max="15" width="15.7109375" style="8" customWidth="1"/>
  </cols>
  <sheetData>
    <row r="1" spans="1:15" s="22" customFormat="1" ht="7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8"/>
    </row>
    <row r="2" spans="1:15" ht="15.75" x14ac:dyDescent="0.25">
      <c r="A2" s="77" t="s">
        <v>196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16.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1" t="s">
        <v>6</v>
      </c>
      <c r="J3" s="1" t="s">
        <v>8</v>
      </c>
      <c r="K3" s="2" t="s">
        <v>9</v>
      </c>
      <c r="L3" s="2" t="s">
        <v>10</v>
      </c>
      <c r="M3" s="2" t="s">
        <v>11</v>
      </c>
      <c r="N3" s="81" t="s">
        <v>202</v>
      </c>
      <c r="O3" s="3"/>
    </row>
    <row r="4" spans="1:15" s="42" customFormat="1" x14ac:dyDescent="0.25">
      <c r="A4" s="37">
        <v>1</v>
      </c>
      <c r="B4" s="17" t="s">
        <v>64</v>
      </c>
      <c r="C4" s="17" t="s">
        <v>41</v>
      </c>
      <c r="D4" s="35">
        <v>1975</v>
      </c>
      <c r="E4" s="17" t="s">
        <v>29</v>
      </c>
      <c r="F4" s="38">
        <v>6.5277777777777782E-2</v>
      </c>
      <c r="G4" s="37">
        <v>1</v>
      </c>
      <c r="H4" s="38">
        <v>8.4687500000000013E-2</v>
      </c>
      <c r="I4" s="37">
        <v>1</v>
      </c>
      <c r="J4" s="38">
        <f>F4+H4</f>
        <v>0.14996527777777779</v>
      </c>
      <c r="K4" s="39"/>
      <c r="L4" s="40"/>
      <c r="M4" s="41">
        <f>F4+H4+K4</f>
        <v>0.14996527777777779</v>
      </c>
      <c r="N4" s="80">
        <v>0</v>
      </c>
      <c r="O4" s="43"/>
    </row>
    <row r="5" spans="1:15" s="42" customFormat="1" x14ac:dyDescent="0.25">
      <c r="A5" s="37">
        <v>2</v>
      </c>
      <c r="B5" s="19" t="s">
        <v>106</v>
      </c>
      <c r="C5" s="19" t="s">
        <v>65</v>
      </c>
      <c r="D5" s="58">
        <v>1974</v>
      </c>
      <c r="E5" s="19" t="s">
        <v>114</v>
      </c>
      <c r="F5" s="38">
        <v>7.0289351851851853E-2</v>
      </c>
      <c r="G5" s="37">
        <v>2</v>
      </c>
      <c r="H5" s="38">
        <v>9.0740740740740733E-2</v>
      </c>
      <c r="I5" s="37">
        <v>2</v>
      </c>
      <c r="J5" s="41">
        <f>F5+H5</f>
        <v>0.1610300925925926</v>
      </c>
      <c r="K5" s="39"/>
      <c r="L5" s="40"/>
      <c r="M5" s="41">
        <f>F5+H5+K5</f>
        <v>0.1610300925925926</v>
      </c>
      <c r="N5" s="12">
        <f>M5-M4</f>
        <v>1.1064814814814805E-2</v>
      </c>
      <c r="O5" s="43"/>
    </row>
    <row r="6" spans="1:15" s="42" customFormat="1" x14ac:dyDescent="0.25">
      <c r="A6" s="37">
        <v>3</v>
      </c>
      <c r="B6" s="19" t="s">
        <v>47</v>
      </c>
      <c r="C6" s="19" t="s">
        <v>48</v>
      </c>
      <c r="D6" s="35">
        <v>1968</v>
      </c>
      <c r="E6" s="19" t="s">
        <v>130</v>
      </c>
      <c r="F6" s="38">
        <v>7.0474537037037044E-2</v>
      </c>
      <c r="G6" s="37">
        <v>3</v>
      </c>
      <c r="H6" s="38">
        <v>9.0798611111111108E-2</v>
      </c>
      <c r="I6" s="37">
        <v>3</v>
      </c>
      <c r="J6" s="41">
        <f>F6+H6</f>
        <v>0.16127314814814814</v>
      </c>
      <c r="K6" s="39"/>
      <c r="L6" s="39"/>
      <c r="M6" s="41">
        <f>F6+H6+K6</f>
        <v>0.16127314814814814</v>
      </c>
      <c r="N6" s="12">
        <f>M6-M4</f>
        <v>1.1307870370370343E-2</v>
      </c>
      <c r="O6" s="43"/>
    </row>
    <row r="7" spans="1:15" s="42" customFormat="1" x14ac:dyDescent="0.25">
      <c r="A7" s="37">
        <v>4</v>
      </c>
      <c r="B7" s="17" t="s">
        <v>120</v>
      </c>
      <c r="C7" s="17" t="s">
        <v>19</v>
      </c>
      <c r="D7" s="35">
        <v>1969</v>
      </c>
      <c r="E7" s="17" t="s">
        <v>133</v>
      </c>
      <c r="F7" s="38">
        <v>7.3067129629629635E-2</v>
      </c>
      <c r="G7" s="37">
        <v>6</v>
      </c>
      <c r="H7" s="38">
        <v>9.0821759259259269E-2</v>
      </c>
      <c r="I7" s="37">
        <v>4</v>
      </c>
      <c r="J7" s="38">
        <f>F7+H7</f>
        <v>0.16388888888888892</v>
      </c>
      <c r="K7" s="39"/>
      <c r="L7" s="39"/>
      <c r="M7" s="41">
        <f>F7+H7+K7</f>
        <v>0.16388888888888892</v>
      </c>
      <c r="N7" s="12">
        <f>M7-M4</f>
        <v>1.3923611111111123E-2</v>
      </c>
      <c r="O7" s="43"/>
    </row>
    <row r="8" spans="1:15" s="42" customFormat="1" x14ac:dyDescent="0.25">
      <c r="A8" s="37">
        <v>5</v>
      </c>
      <c r="B8" s="17" t="s">
        <v>66</v>
      </c>
      <c r="C8" s="17" t="s">
        <v>45</v>
      </c>
      <c r="D8" s="35">
        <v>1964</v>
      </c>
      <c r="E8" s="17"/>
      <c r="F8" s="38">
        <v>7.3715277777777768E-2</v>
      </c>
      <c r="G8" s="37">
        <v>11</v>
      </c>
      <c r="H8" s="38">
        <v>9.4293981481481479E-2</v>
      </c>
      <c r="I8" s="37">
        <v>5</v>
      </c>
      <c r="J8" s="38">
        <f>F8+H8</f>
        <v>0.16800925925925925</v>
      </c>
      <c r="K8" s="39"/>
      <c r="L8" s="39"/>
      <c r="M8" s="41">
        <f>F8+H8+K8</f>
        <v>0.16800925925925925</v>
      </c>
      <c r="N8" s="12">
        <f>M8-M4</f>
        <v>1.8043981481481453E-2</v>
      </c>
      <c r="O8" s="43"/>
    </row>
    <row r="9" spans="1:15" s="42" customFormat="1" x14ac:dyDescent="0.25">
      <c r="A9" s="37">
        <v>6</v>
      </c>
      <c r="B9" s="17" t="s">
        <v>31</v>
      </c>
      <c r="C9" s="17" t="s">
        <v>32</v>
      </c>
      <c r="D9" s="59">
        <v>1972</v>
      </c>
      <c r="E9" s="17" t="s">
        <v>161</v>
      </c>
      <c r="F9" s="38">
        <v>7.3738425925925929E-2</v>
      </c>
      <c r="G9" s="37">
        <v>13</v>
      </c>
      <c r="H9" s="38">
        <v>9.4375000000000001E-2</v>
      </c>
      <c r="I9" s="37">
        <v>6</v>
      </c>
      <c r="J9" s="38">
        <f>F9+H9</f>
        <v>0.16811342592592593</v>
      </c>
      <c r="K9" s="39"/>
      <c r="L9" s="39"/>
      <c r="M9" s="41">
        <f>F9+H9+K9</f>
        <v>0.16811342592592593</v>
      </c>
      <c r="N9" s="12">
        <f>M9-M4</f>
        <v>1.8148148148148135E-2</v>
      </c>
      <c r="O9" s="43"/>
    </row>
    <row r="10" spans="1:15" s="42" customFormat="1" x14ac:dyDescent="0.25">
      <c r="A10" s="37">
        <v>7</v>
      </c>
      <c r="B10" s="17" t="s">
        <v>142</v>
      </c>
      <c r="C10" s="17" t="s">
        <v>143</v>
      </c>
      <c r="D10" s="35">
        <v>1969</v>
      </c>
      <c r="E10" s="17" t="s">
        <v>23</v>
      </c>
      <c r="F10" s="39">
        <v>7.3738425925925929E-2</v>
      </c>
      <c r="G10" s="37">
        <v>14</v>
      </c>
      <c r="H10" s="38">
        <v>9.4421296296296295E-2</v>
      </c>
      <c r="I10" s="37">
        <v>7</v>
      </c>
      <c r="J10" s="38">
        <f>F10+H10</f>
        <v>0.16815972222222222</v>
      </c>
      <c r="K10" s="39"/>
      <c r="L10" s="39"/>
      <c r="M10" s="41">
        <f>F10+H10+K10</f>
        <v>0.16815972222222222</v>
      </c>
      <c r="N10" s="12">
        <f>M10-M4</f>
        <v>1.819444444444443E-2</v>
      </c>
      <c r="O10" s="43"/>
    </row>
    <row r="11" spans="1:15" s="42" customFormat="1" x14ac:dyDescent="0.25">
      <c r="A11" s="37">
        <v>8</v>
      </c>
      <c r="B11" s="19" t="s">
        <v>54</v>
      </c>
      <c r="C11" s="19" t="s">
        <v>55</v>
      </c>
      <c r="D11" s="35">
        <v>1967</v>
      </c>
      <c r="E11" s="19" t="s">
        <v>164</v>
      </c>
      <c r="F11" s="38">
        <v>7.9062499999999994E-2</v>
      </c>
      <c r="G11" s="37">
        <v>18</v>
      </c>
      <c r="H11" s="38">
        <v>9.9016203703703717E-2</v>
      </c>
      <c r="I11" s="37">
        <v>8</v>
      </c>
      <c r="J11" s="38">
        <f>F11+H11</f>
        <v>0.17807870370370371</v>
      </c>
      <c r="K11" s="39"/>
      <c r="L11" s="39"/>
      <c r="M11" s="41">
        <f>F11+H11+K11</f>
        <v>0.17807870370370371</v>
      </c>
      <c r="N11" s="12">
        <f>M11-M4</f>
        <v>2.8113425925925917E-2</v>
      </c>
      <c r="O11" s="43"/>
    </row>
    <row r="12" spans="1:15" s="42" customFormat="1" x14ac:dyDescent="0.25">
      <c r="A12" s="37">
        <v>9</v>
      </c>
      <c r="B12" s="17" t="s">
        <v>148</v>
      </c>
      <c r="C12" s="17" t="s">
        <v>149</v>
      </c>
      <c r="D12" s="35">
        <v>1977</v>
      </c>
      <c r="E12" s="17" t="s">
        <v>165</v>
      </c>
      <c r="F12" s="38">
        <v>7.9687500000000008E-2</v>
      </c>
      <c r="G12" s="37">
        <v>19</v>
      </c>
      <c r="H12" s="38">
        <v>0.10461805555555555</v>
      </c>
      <c r="I12" s="37">
        <v>9</v>
      </c>
      <c r="J12" s="38">
        <f>F12+H12</f>
        <v>0.18430555555555556</v>
      </c>
      <c r="K12" s="39"/>
      <c r="L12" s="39"/>
      <c r="M12" s="41">
        <f>F12+H12+K12</f>
        <v>0.18430555555555556</v>
      </c>
      <c r="N12" s="12">
        <f>M12-M4</f>
        <v>3.4340277777777761E-2</v>
      </c>
      <c r="O12" s="43"/>
    </row>
    <row r="13" spans="1:15" s="42" customFormat="1" x14ac:dyDescent="0.25">
      <c r="A13" s="37">
        <v>10</v>
      </c>
      <c r="B13" s="17" t="s">
        <v>59</v>
      </c>
      <c r="C13" s="17" t="s">
        <v>60</v>
      </c>
      <c r="D13" s="35">
        <v>1964</v>
      </c>
      <c r="E13" s="17" t="s">
        <v>191</v>
      </c>
      <c r="F13" s="38">
        <v>9.0023148148148144E-2</v>
      </c>
      <c r="G13" s="37">
        <v>27</v>
      </c>
      <c r="H13" s="38">
        <v>0.12047453703703703</v>
      </c>
      <c r="I13" s="37">
        <v>10</v>
      </c>
      <c r="J13" s="38">
        <f>F13+H13</f>
        <v>0.21049768518518519</v>
      </c>
      <c r="K13" s="39"/>
      <c r="L13" s="39"/>
      <c r="M13" s="41">
        <f>F13+H13+K13</f>
        <v>0.21049768518518519</v>
      </c>
      <c r="N13" s="12">
        <f>M13-M4</f>
        <v>6.0532407407407396E-2</v>
      </c>
      <c r="O13" s="43"/>
    </row>
    <row r="14" spans="1:15" s="42" customFormat="1" x14ac:dyDescent="0.25">
      <c r="A14" s="37">
        <v>11</v>
      </c>
      <c r="B14" s="19" t="s">
        <v>115</v>
      </c>
      <c r="C14" s="19" t="s">
        <v>116</v>
      </c>
      <c r="D14" s="35">
        <v>1977</v>
      </c>
      <c r="E14" s="19" t="s">
        <v>189</v>
      </c>
      <c r="F14" s="38">
        <v>7.0497685185185191E-2</v>
      </c>
      <c r="G14" s="37">
        <v>4</v>
      </c>
      <c r="H14" s="38" t="s">
        <v>46</v>
      </c>
      <c r="I14" s="71" t="s">
        <v>46</v>
      </c>
      <c r="J14" s="41" t="s">
        <v>46</v>
      </c>
      <c r="K14" s="39" t="s">
        <v>46</v>
      </c>
      <c r="L14" s="39" t="s">
        <v>46</v>
      </c>
      <c r="M14" s="41" t="s">
        <v>46</v>
      </c>
      <c r="N14" s="39" t="s">
        <v>46</v>
      </c>
      <c r="O14" s="43"/>
    </row>
    <row r="15" spans="1:15" s="42" customFormat="1" x14ac:dyDescent="0.25">
      <c r="A15" s="37">
        <v>12</v>
      </c>
      <c r="B15" s="19" t="s">
        <v>21</v>
      </c>
      <c r="C15" s="19" t="s">
        <v>22</v>
      </c>
      <c r="D15" s="35">
        <v>1971</v>
      </c>
      <c r="E15" s="19" t="s">
        <v>23</v>
      </c>
      <c r="F15" s="38">
        <v>7.0532407407407405E-2</v>
      </c>
      <c r="G15" s="37">
        <v>5</v>
      </c>
      <c r="H15" s="38" t="s">
        <v>46</v>
      </c>
      <c r="I15" s="37" t="s">
        <v>46</v>
      </c>
      <c r="J15" s="38" t="s">
        <v>46</v>
      </c>
      <c r="K15" s="39" t="s">
        <v>46</v>
      </c>
      <c r="L15" s="39" t="s">
        <v>46</v>
      </c>
      <c r="M15" s="41" t="s">
        <v>46</v>
      </c>
      <c r="N15" s="39" t="s">
        <v>46</v>
      </c>
      <c r="O15" s="43"/>
    </row>
    <row r="16" spans="1:15" s="42" customFormat="1" x14ac:dyDescent="0.25">
      <c r="A16" s="37">
        <v>13</v>
      </c>
      <c r="B16" s="19" t="s">
        <v>75</v>
      </c>
      <c r="C16" s="19" t="s">
        <v>28</v>
      </c>
      <c r="D16" s="35">
        <v>1969</v>
      </c>
      <c r="E16" s="19" t="s">
        <v>136</v>
      </c>
      <c r="F16" s="38">
        <v>7.3692129629629635E-2</v>
      </c>
      <c r="G16" s="37">
        <v>7</v>
      </c>
      <c r="H16" s="38" t="s">
        <v>46</v>
      </c>
      <c r="I16" s="71" t="s">
        <v>46</v>
      </c>
      <c r="J16" s="41" t="s">
        <v>46</v>
      </c>
      <c r="K16" s="39" t="s">
        <v>46</v>
      </c>
      <c r="L16" s="39" t="s">
        <v>46</v>
      </c>
      <c r="M16" s="41" t="s">
        <v>46</v>
      </c>
      <c r="N16" s="39" t="s">
        <v>46</v>
      </c>
      <c r="O16" s="43"/>
    </row>
    <row r="17" spans="1:15" s="42" customFormat="1" x14ac:dyDescent="0.25">
      <c r="A17" s="37">
        <v>14</v>
      </c>
      <c r="B17" s="17" t="s">
        <v>72</v>
      </c>
      <c r="C17" s="17" t="s">
        <v>62</v>
      </c>
      <c r="D17" s="35">
        <v>1979</v>
      </c>
      <c r="E17" s="17" t="s">
        <v>39</v>
      </c>
      <c r="F17" s="38">
        <v>7.3692129629629635E-2</v>
      </c>
      <c r="G17" s="37">
        <v>8</v>
      </c>
      <c r="H17" s="38" t="s">
        <v>46</v>
      </c>
      <c r="I17" s="71" t="s">
        <v>46</v>
      </c>
      <c r="J17" s="41" t="s">
        <v>46</v>
      </c>
      <c r="K17" s="39" t="s">
        <v>46</v>
      </c>
      <c r="L17" s="39" t="s">
        <v>46</v>
      </c>
      <c r="M17" s="41" t="s">
        <v>46</v>
      </c>
      <c r="N17" s="39" t="s">
        <v>46</v>
      </c>
      <c r="O17" s="43"/>
    </row>
    <row r="18" spans="1:15" s="42" customFormat="1" x14ac:dyDescent="0.25">
      <c r="A18" s="37">
        <v>15</v>
      </c>
      <c r="B18" s="17" t="s">
        <v>26</v>
      </c>
      <c r="C18" s="17" t="s">
        <v>122</v>
      </c>
      <c r="D18" s="35">
        <v>1968</v>
      </c>
      <c r="E18" s="17" t="s">
        <v>137</v>
      </c>
      <c r="F18" s="38">
        <v>7.3703703703703702E-2</v>
      </c>
      <c r="G18" s="37">
        <v>9</v>
      </c>
      <c r="H18" s="38" t="s">
        <v>46</v>
      </c>
      <c r="I18" s="37" t="s">
        <v>46</v>
      </c>
      <c r="J18" s="38" t="s">
        <v>46</v>
      </c>
      <c r="K18" s="39" t="s">
        <v>46</v>
      </c>
      <c r="L18" s="39" t="s">
        <v>46</v>
      </c>
      <c r="M18" s="41" t="s">
        <v>46</v>
      </c>
      <c r="N18" s="39" t="s">
        <v>46</v>
      </c>
      <c r="O18" s="43"/>
    </row>
    <row r="19" spans="1:15" s="42" customFormat="1" x14ac:dyDescent="0.25">
      <c r="A19" s="37">
        <v>16</v>
      </c>
      <c r="B19" s="17" t="s">
        <v>125</v>
      </c>
      <c r="C19" s="17" t="s">
        <v>126</v>
      </c>
      <c r="D19" s="35">
        <v>1974</v>
      </c>
      <c r="E19" s="17"/>
      <c r="F19" s="38">
        <v>7.3715277777777768E-2</v>
      </c>
      <c r="G19" s="37">
        <v>10</v>
      </c>
      <c r="H19" s="38" t="s">
        <v>46</v>
      </c>
      <c r="I19" s="37" t="s">
        <v>46</v>
      </c>
      <c r="J19" s="38" t="s">
        <v>46</v>
      </c>
      <c r="K19" s="39" t="s">
        <v>46</v>
      </c>
      <c r="L19" s="39" t="s">
        <v>46</v>
      </c>
      <c r="M19" s="41" t="s">
        <v>46</v>
      </c>
      <c r="N19" s="39" t="s">
        <v>46</v>
      </c>
      <c r="O19" s="43"/>
    </row>
    <row r="20" spans="1:15" s="42" customFormat="1" x14ac:dyDescent="0.25">
      <c r="A20" s="37">
        <v>17</v>
      </c>
      <c r="B20" s="19" t="s">
        <v>129</v>
      </c>
      <c r="C20" s="19" t="s">
        <v>68</v>
      </c>
      <c r="D20" s="35">
        <v>1976</v>
      </c>
      <c r="E20" s="19" t="s">
        <v>172</v>
      </c>
      <c r="F20" s="38">
        <v>7.3715277777777768E-2</v>
      </c>
      <c r="G20" s="37">
        <v>12</v>
      </c>
      <c r="H20" s="38" t="s">
        <v>46</v>
      </c>
      <c r="I20" s="37" t="s">
        <v>46</v>
      </c>
      <c r="J20" s="38" t="s">
        <v>46</v>
      </c>
      <c r="K20" s="39" t="s">
        <v>46</v>
      </c>
      <c r="L20" s="39" t="s">
        <v>46</v>
      </c>
      <c r="M20" s="41" t="s">
        <v>46</v>
      </c>
      <c r="N20" s="39" t="s">
        <v>46</v>
      </c>
      <c r="O20" s="43"/>
    </row>
    <row r="21" spans="1:15" s="42" customFormat="1" x14ac:dyDescent="0.25">
      <c r="A21" s="37">
        <v>18</v>
      </c>
      <c r="B21" s="17" t="s">
        <v>27</v>
      </c>
      <c r="C21" s="17" t="s">
        <v>28</v>
      </c>
      <c r="D21" s="35">
        <v>1979</v>
      </c>
      <c r="E21" s="17" t="s">
        <v>38</v>
      </c>
      <c r="F21" s="60">
        <v>7.3761574074074077E-2</v>
      </c>
      <c r="G21" s="37">
        <v>15</v>
      </c>
      <c r="H21" s="38" t="s">
        <v>46</v>
      </c>
      <c r="I21" s="71" t="s">
        <v>46</v>
      </c>
      <c r="J21" s="41" t="s">
        <v>46</v>
      </c>
      <c r="K21" s="39" t="s">
        <v>46</v>
      </c>
      <c r="L21" s="39" t="s">
        <v>46</v>
      </c>
      <c r="M21" s="41" t="s">
        <v>46</v>
      </c>
      <c r="N21" s="39" t="s">
        <v>46</v>
      </c>
      <c r="O21" s="43"/>
    </row>
    <row r="22" spans="1:15" s="42" customFormat="1" x14ac:dyDescent="0.25">
      <c r="A22" s="37">
        <v>19</v>
      </c>
      <c r="B22" s="17" t="s">
        <v>40</v>
      </c>
      <c r="C22" s="17" t="s">
        <v>41</v>
      </c>
      <c r="D22" s="35">
        <v>1963</v>
      </c>
      <c r="E22" s="17" t="s">
        <v>163</v>
      </c>
      <c r="F22" s="38">
        <v>7.3946759259259254E-2</v>
      </c>
      <c r="G22" s="37">
        <v>16</v>
      </c>
      <c r="H22" s="38" t="s">
        <v>46</v>
      </c>
      <c r="I22" s="71" t="s">
        <v>46</v>
      </c>
      <c r="J22" s="41" t="s">
        <v>46</v>
      </c>
      <c r="K22" s="39" t="s">
        <v>46</v>
      </c>
      <c r="L22" s="39" t="s">
        <v>46</v>
      </c>
      <c r="M22" s="41" t="s">
        <v>46</v>
      </c>
      <c r="N22" s="39" t="s">
        <v>46</v>
      </c>
      <c r="O22" s="43"/>
    </row>
    <row r="23" spans="1:15" s="42" customFormat="1" x14ac:dyDescent="0.25">
      <c r="A23" s="37">
        <v>20</v>
      </c>
      <c r="B23" s="17" t="s">
        <v>74</v>
      </c>
      <c r="C23" s="17" t="s">
        <v>147</v>
      </c>
      <c r="D23" s="35">
        <v>1968</v>
      </c>
      <c r="E23" s="17" t="s">
        <v>30</v>
      </c>
      <c r="F23" s="38">
        <v>7.8912037037037031E-2</v>
      </c>
      <c r="G23" s="37">
        <v>17</v>
      </c>
      <c r="H23" s="38" t="s">
        <v>46</v>
      </c>
      <c r="I23" s="37" t="s">
        <v>46</v>
      </c>
      <c r="J23" s="38" t="s">
        <v>46</v>
      </c>
      <c r="K23" s="39" t="s">
        <v>46</v>
      </c>
      <c r="L23" s="39" t="s">
        <v>46</v>
      </c>
      <c r="M23" s="41" t="s">
        <v>46</v>
      </c>
      <c r="N23" s="39" t="s">
        <v>46</v>
      </c>
      <c r="O23" s="43"/>
    </row>
    <row r="24" spans="1:15" s="42" customFormat="1" x14ac:dyDescent="0.25">
      <c r="A24" s="37">
        <v>21</v>
      </c>
      <c r="B24" s="17" t="s">
        <v>64</v>
      </c>
      <c r="C24" s="17" t="s">
        <v>20</v>
      </c>
      <c r="D24" s="35">
        <v>1966</v>
      </c>
      <c r="E24" s="17" t="s">
        <v>182</v>
      </c>
      <c r="F24" s="38">
        <v>8.009259259259259E-2</v>
      </c>
      <c r="G24" s="37">
        <v>20</v>
      </c>
      <c r="H24" s="38" t="s">
        <v>46</v>
      </c>
      <c r="I24" s="37" t="s">
        <v>46</v>
      </c>
      <c r="J24" s="38" t="s">
        <v>46</v>
      </c>
      <c r="K24" s="39" t="s">
        <v>46</v>
      </c>
      <c r="L24" s="39" t="s">
        <v>46</v>
      </c>
      <c r="M24" s="41" t="s">
        <v>46</v>
      </c>
      <c r="N24" s="39" t="s">
        <v>46</v>
      </c>
      <c r="O24" s="43"/>
    </row>
    <row r="25" spans="1:15" s="42" customFormat="1" x14ac:dyDescent="0.25">
      <c r="A25" s="37">
        <v>22</v>
      </c>
      <c r="B25" s="17" t="s">
        <v>150</v>
      </c>
      <c r="C25" s="17" t="s">
        <v>65</v>
      </c>
      <c r="D25" s="35">
        <v>1964</v>
      </c>
      <c r="E25" s="17" t="s">
        <v>39</v>
      </c>
      <c r="F25" s="38">
        <v>8.2418981481481482E-2</v>
      </c>
      <c r="G25" s="37">
        <v>21</v>
      </c>
      <c r="H25" s="38" t="s">
        <v>46</v>
      </c>
      <c r="I25" s="37" t="s">
        <v>46</v>
      </c>
      <c r="J25" s="38" t="s">
        <v>46</v>
      </c>
      <c r="K25" s="39" t="s">
        <v>46</v>
      </c>
      <c r="L25" s="39" t="s">
        <v>46</v>
      </c>
      <c r="M25" s="41" t="s">
        <v>46</v>
      </c>
      <c r="N25" s="39" t="s">
        <v>46</v>
      </c>
      <c r="O25" s="43"/>
    </row>
    <row r="26" spans="1:15" s="42" customFormat="1" x14ac:dyDescent="0.25">
      <c r="A26" s="37">
        <v>23</v>
      </c>
      <c r="B26" s="17" t="s">
        <v>77</v>
      </c>
      <c r="C26" s="17" t="s">
        <v>34</v>
      </c>
      <c r="D26" s="35">
        <v>1973</v>
      </c>
      <c r="E26" s="17"/>
      <c r="F26" s="38">
        <v>8.3229166666666674E-2</v>
      </c>
      <c r="G26" s="37">
        <v>22</v>
      </c>
      <c r="H26" s="38" t="s">
        <v>46</v>
      </c>
      <c r="I26" s="37" t="s">
        <v>46</v>
      </c>
      <c r="J26" s="38" t="s">
        <v>46</v>
      </c>
      <c r="K26" s="39" t="s">
        <v>46</v>
      </c>
      <c r="L26" s="39" t="s">
        <v>46</v>
      </c>
      <c r="M26" s="41" t="s">
        <v>46</v>
      </c>
      <c r="N26" s="39" t="s">
        <v>46</v>
      </c>
      <c r="O26" s="43"/>
    </row>
    <row r="27" spans="1:15" s="42" customFormat="1" x14ac:dyDescent="0.25">
      <c r="A27" s="37">
        <v>24</v>
      </c>
      <c r="B27" s="17" t="s">
        <v>76</v>
      </c>
      <c r="C27" s="17" t="s">
        <v>43</v>
      </c>
      <c r="D27" s="35">
        <v>1976</v>
      </c>
      <c r="E27" s="17" t="s">
        <v>167</v>
      </c>
      <c r="F27" s="38">
        <v>8.4606481481481477E-2</v>
      </c>
      <c r="G27" s="37">
        <v>23</v>
      </c>
      <c r="H27" s="38" t="s">
        <v>46</v>
      </c>
      <c r="I27" s="37" t="s">
        <v>46</v>
      </c>
      <c r="J27" s="38" t="s">
        <v>46</v>
      </c>
      <c r="K27" s="39" t="s">
        <v>46</v>
      </c>
      <c r="L27" s="39" t="s">
        <v>46</v>
      </c>
      <c r="M27" s="41" t="s">
        <v>46</v>
      </c>
      <c r="N27" s="39" t="s">
        <v>46</v>
      </c>
      <c r="O27" s="43"/>
    </row>
    <row r="28" spans="1:15" s="42" customFormat="1" x14ac:dyDescent="0.25">
      <c r="A28" s="37">
        <v>25</v>
      </c>
      <c r="B28" s="17" t="s">
        <v>151</v>
      </c>
      <c r="C28" s="17" t="s">
        <v>152</v>
      </c>
      <c r="D28" s="35">
        <v>1975</v>
      </c>
      <c r="E28" s="17" t="s">
        <v>139</v>
      </c>
      <c r="F28" s="38">
        <v>8.5902777777777772E-2</v>
      </c>
      <c r="G28" s="37">
        <v>24</v>
      </c>
      <c r="H28" s="38" t="s">
        <v>46</v>
      </c>
      <c r="I28" s="37" t="s">
        <v>46</v>
      </c>
      <c r="J28" s="38" t="s">
        <v>46</v>
      </c>
      <c r="K28" s="39" t="s">
        <v>46</v>
      </c>
      <c r="L28" s="39" t="s">
        <v>46</v>
      </c>
      <c r="M28" s="41" t="s">
        <v>46</v>
      </c>
      <c r="N28" s="39" t="s">
        <v>46</v>
      </c>
      <c r="O28" s="43"/>
    </row>
    <row r="29" spans="1:15" s="42" customFormat="1" x14ac:dyDescent="0.25">
      <c r="A29" s="37">
        <v>26</v>
      </c>
      <c r="B29" s="19" t="s">
        <v>153</v>
      </c>
      <c r="C29" s="19" t="s">
        <v>55</v>
      </c>
      <c r="D29" s="58">
        <v>1970</v>
      </c>
      <c r="E29" s="19" t="s">
        <v>168</v>
      </c>
      <c r="F29" s="60">
        <v>8.8391203703703694E-2</v>
      </c>
      <c r="G29" s="37">
        <v>25</v>
      </c>
      <c r="H29" s="38" t="s">
        <v>46</v>
      </c>
      <c r="I29" s="37" t="s">
        <v>46</v>
      </c>
      <c r="J29" s="38" t="s">
        <v>46</v>
      </c>
      <c r="K29" s="39" t="s">
        <v>46</v>
      </c>
      <c r="L29" s="39" t="s">
        <v>46</v>
      </c>
      <c r="M29" s="41" t="s">
        <v>46</v>
      </c>
      <c r="N29" s="39" t="s">
        <v>46</v>
      </c>
      <c r="O29" s="43"/>
    </row>
    <row r="30" spans="1:15" s="42" customFormat="1" x14ac:dyDescent="0.25">
      <c r="A30" s="37">
        <v>27</v>
      </c>
      <c r="B30" s="19" t="s">
        <v>154</v>
      </c>
      <c r="C30" s="19" t="s">
        <v>155</v>
      </c>
      <c r="D30" s="35">
        <v>1964</v>
      </c>
      <c r="E30" s="19" t="s">
        <v>169</v>
      </c>
      <c r="F30" s="60">
        <v>8.8564814814814818E-2</v>
      </c>
      <c r="G30" s="37">
        <v>26</v>
      </c>
      <c r="H30" s="38" t="s">
        <v>46</v>
      </c>
      <c r="I30" s="71" t="s">
        <v>46</v>
      </c>
      <c r="J30" s="41" t="s">
        <v>46</v>
      </c>
      <c r="K30" s="39" t="s">
        <v>46</v>
      </c>
      <c r="L30" s="39" t="s">
        <v>46</v>
      </c>
      <c r="M30" s="41" t="s">
        <v>46</v>
      </c>
      <c r="N30" s="39" t="s">
        <v>46</v>
      </c>
      <c r="O30" s="43"/>
    </row>
    <row r="31" spans="1:15" s="42" customFormat="1" x14ac:dyDescent="0.25">
      <c r="A31" s="37" t="s">
        <v>46</v>
      </c>
      <c r="B31" s="17" t="s">
        <v>35</v>
      </c>
      <c r="C31" s="17" t="s">
        <v>28</v>
      </c>
      <c r="D31" s="35">
        <v>1969</v>
      </c>
      <c r="E31" s="17" t="s">
        <v>170</v>
      </c>
      <c r="F31" s="61" t="s">
        <v>175</v>
      </c>
      <c r="G31" s="37" t="s">
        <v>46</v>
      </c>
      <c r="H31" s="37" t="s">
        <v>46</v>
      </c>
      <c r="I31" s="37" t="s">
        <v>46</v>
      </c>
      <c r="J31" s="37" t="s">
        <v>46</v>
      </c>
      <c r="K31" s="37" t="s">
        <v>46</v>
      </c>
      <c r="L31" s="37" t="s">
        <v>46</v>
      </c>
      <c r="M31" s="37" t="s">
        <v>46</v>
      </c>
      <c r="N31" s="37" t="s">
        <v>46</v>
      </c>
      <c r="O31" s="43"/>
    </row>
    <row r="32" spans="1:15" s="42" customFormat="1" x14ac:dyDescent="0.25">
      <c r="A32" s="37" t="s">
        <v>46</v>
      </c>
      <c r="B32" s="19" t="s">
        <v>52</v>
      </c>
      <c r="C32" s="19" t="s">
        <v>53</v>
      </c>
      <c r="D32" s="35">
        <v>1975</v>
      </c>
      <c r="E32" s="19" t="s">
        <v>172</v>
      </c>
      <c r="F32" s="61" t="s">
        <v>178</v>
      </c>
      <c r="G32" s="37" t="s">
        <v>46</v>
      </c>
      <c r="H32" s="37" t="s">
        <v>46</v>
      </c>
      <c r="I32" s="37" t="s">
        <v>46</v>
      </c>
      <c r="J32" s="37" t="s">
        <v>46</v>
      </c>
      <c r="K32" s="37" t="s">
        <v>46</v>
      </c>
      <c r="L32" s="37" t="s">
        <v>46</v>
      </c>
      <c r="M32" s="37" t="s">
        <v>46</v>
      </c>
      <c r="N32" s="37" t="s">
        <v>46</v>
      </c>
      <c r="O32" s="43"/>
    </row>
    <row r="33" spans="1:15" s="42" customFormat="1" x14ac:dyDescent="0.25">
      <c r="A33" s="37" t="s">
        <v>46</v>
      </c>
      <c r="B33" s="17" t="s">
        <v>56</v>
      </c>
      <c r="C33" s="17" t="s">
        <v>57</v>
      </c>
      <c r="D33" s="35">
        <v>1969</v>
      </c>
      <c r="E33" s="17" t="s">
        <v>173</v>
      </c>
      <c r="F33" s="61" t="s">
        <v>178</v>
      </c>
      <c r="G33" s="37" t="s">
        <v>46</v>
      </c>
      <c r="H33" s="37" t="s">
        <v>46</v>
      </c>
      <c r="I33" s="37" t="s">
        <v>46</v>
      </c>
      <c r="J33" s="37" t="s">
        <v>46</v>
      </c>
      <c r="K33" s="37" t="s">
        <v>46</v>
      </c>
      <c r="L33" s="37" t="s">
        <v>46</v>
      </c>
      <c r="M33" s="37" t="s">
        <v>46</v>
      </c>
      <c r="N33" s="37" t="s">
        <v>46</v>
      </c>
      <c r="O33" s="43"/>
    </row>
    <row r="34" spans="1:15" s="42" customFormat="1" x14ac:dyDescent="0.25">
      <c r="F34" s="62"/>
      <c r="O34" s="43"/>
    </row>
    <row r="35" spans="1:15" s="42" customFormat="1" x14ac:dyDescent="0.25">
      <c r="F35" s="62"/>
      <c r="O35" s="43"/>
    </row>
    <row r="36" spans="1:15" s="42" customFormat="1" x14ac:dyDescent="0.25">
      <c r="F36" s="62"/>
      <c r="O36" s="43"/>
    </row>
    <row r="37" spans="1:15" s="42" customFormat="1" x14ac:dyDescent="0.25">
      <c r="F37" s="62"/>
      <c r="O37" s="43"/>
    </row>
    <row r="38" spans="1:15" s="42" customFormat="1" x14ac:dyDescent="0.25">
      <c r="F38" s="62"/>
      <c r="O38" s="43"/>
    </row>
    <row r="39" spans="1:15" s="42" customFormat="1" x14ac:dyDescent="0.25">
      <c r="F39" s="62"/>
      <c r="O39" s="43"/>
    </row>
    <row r="40" spans="1:15" s="42" customFormat="1" x14ac:dyDescent="0.25">
      <c r="F40" s="62"/>
      <c r="O40" s="43"/>
    </row>
    <row r="41" spans="1:15" s="42" customFormat="1" x14ac:dyDescent="0.25">
      <c r="F41" s="62"/>
      <c r="O41" s="43"/>
    </row>
    <row r="42" spans="1:15" s="42" customFormat="1" x14ac:dyDescent="0.25">
      <c r="F42" s="62"/>
      <c r="O42" s="43"/>
    </row>
    <row r="43" spans="1:15" s="42" customFormat="1" x14ac:dyDescent="0.25">
      <c r="F43" s="62"/>
      <c r="O43" s="43"/>
    </row>
    <row r="44" spans="1:15" s="42" customFormat="1" x14ac:dyDescent="0.25">
      <c r="F44" s="62"/>
      <c r="O44" s="43"/>
    </row>
    <row r="45" spans="1:15" s="42" customFormat="1" x14ac:dyDescent="0.25">
      <c r="F45" s="62"/>
      <c r="O45" s="43"/>
    </row>
    <row r="46" spans="1:15" s="42" customFormat="1" x14ac:dyDescent="0.25">
      <c r="F46" s="62"/>
      <c r="O46" s="43"/>
    </row>
    <row r="47" spans="1:15" s="42" customFormat="1" x14ac:dyDescent="0.25">
      <c r="F47" s="62"/>
      <c r="O47" s="43"/>
    </row>
    <row r="48" spans="1:15" s="42" customFormat="1" x14ac:dyDescent="0.25">
      <c r="F48" s="62"/>
      <c r="O48" s="43"/>
    </row>
    <row r="49" spans="6:15" s="42" customFormat="1" x14ac:dyDescent="0.25">
      <c r="F49" s="62"/>
      <c r="O49" s="43"/>
    </row>
    <row r="50" spans="6:15" s="42" customFormat="1" x14ac:dyDescent="0.25">
      <c r="F50" s="62"/>
      <c r="O50" s="43"/>
    </row>
    <row r="51" spans="6:15" s="42" customFormat="1" x14ac:dyDescent="0.25">
      <c r="F51" s="62"/>
      <c r="O51" s="43"/>
    </row>
    <row r="52" spans="6:15" s="42" customFormat="1" x14ac:dyDescent="0.25">
      <c r="F52" s="62"/>
      <c r="O52" s="43"/>
    </row>
    <row r="53" spans="6:15" s="42" customFormat="1" x14ac:dyDescent="0.25">
      <c r="F53" s="62"/>
      <c r="O53" s="43"/>
    </row>
    <row r="54" spans="6:15" s="42" customFormat="1" x14ac:dyDescent="0.25">
      <c r="F54" s="62"/>
      <c r="O54" s="43"/>
    </row>
    <row r="55" spans="6:15" s="42" customFormat="1" x14ac:dyDescent="0.25">
      <c r="F55" s="62"/>
      <c r="O55" s="43"/>
    </row>
    <row r="56" spans="6:15" s="42" customFormat="1" x14ac:dyDescent="0.25">
      <c r="F56" s="62"/>
      <c r="O56" s="43"/>
    </row>
    <row r="57" spans="6:15" s="42" customFormat="1" x14ac:dyDescent="0.25">
      <c r="F57" s="62"/>
      <c r="O57" s="43"/>
    </row>
    <row r="58" spans="6:15" s="42" customFormat="1" x14ac:dyDescent="0.25">
      <c r="F58" s="62"/>
      <c r="O58" s="43"/>
    </row>
  </sheetData>
  <sortState ref="B4:M30">
    <sortCondition ref="M30"/>
  </sortState>
  <mergeCells count="2">
    <mergeCell ref="A1:N1"/>
    <mergeCell ref="A2:N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M13"/>
  <sheetViews>
    <sheetView workbookViewId="0">
      <selection activeCell="A2" sqref="A2:N2"/>
    </sheetView>
  </sheetViews>
  <sheetFormatPr defaultRowHeight="15" x14ac:dyDescent="0.25"/>
  <cols>
    <col min="1" max="1" width="15.7109375" customWidth="1"/>
    <col min="2" max="2" width="15.140625" customWidth="1"/>
    <col min="3" max="3" width="11.7109375" customWidth="1"/>
    <col min="4" max="4" width="9.140625" style="23"/>
    <col min="5" max="5" width="36.5703125" customWidth="1"/>
    <col min="6" max="6" width="15.7109375" style="23" customWidth="1"/>
    <col min="7" max="7" width="17.7109375" style="23" customWidth="1"/>
    <col min="8" max="8" width="15.7109375" style="23" customWidth="1"/>
    <col min="9" max="9" width="17.7109375" style="23" customWidth="1"/>
    <col min="10" max="10" width="15.7109375" style="23" hidden="1" customWidth="1"/>
    <col min="11" max="11" width="15.7109375" style="23" customWidth="1"/>
    <col min="12" max="12" width="15.7109375" style="23" hidden="1" customWidth="1"/>
    <col min="13" max="13" width="15.7109375" style="23" customWidth="1"/>
    <col min="15" max="15" width="15.7109375" style="8" customWidth="1"/>
  </cols>
  <sheetData>
    <row r="1" spans="1:169" s="22" customFormat="1" ht="7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8"/>
    </row>
    <row r="2" spans="1:169" ht="15.75" x14ac:dyDescent="0.25">
      <c r="A2" s="77" t="s">
        <v>195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9" ht="16.5" thickBot="1" x14ac:dyDescent="0.3">
      <c r="A3" s="1" t="s">
        <v>0</v>
      </c>
      <c r="B3" s="1" t="s">
        <v>1</v>
      </c>
      <c r="C3" s="1" t="s">
        <v>2</v>
      </c>
      <c r="D3" s="25" t="s">
        <v>3</v>
      </c>
      <c r="E3" s="1" t="s">
        <v>4</v>
      </c>
      <c r="F3" s="2" t="s">
        <v>5</v>
      </c>
      <c r="G3" s="30" t="s">
        <v>6</v>
      </c>
      <c r="H3" s="2" t="s">
        <v>7</v>
      </c>
      <c r="I3" s="30" t="s">
        <v>6</v>
      </c>
      <c r="J3" s="30" t="s">
        <v>8</v>
      </c>
      <c r="K3" s="2" t="s">
        <v>9</v>
      </c>
      <c r="L3" s="2" t="s">
        <v>10</v>
      </c>
      <c r="M3" s="2" t="s">
        <v>11</v>
      </c>
      <c r="N3" s="81" t="s">
        <v>202</v>
      </c>
      <c r="O3" s="66"/>
    </row>
    <row r="4" spans="1:169" x14ac:dyDescent="0.25">
      <c r="A4" s="4">
        <v>1</v>
      </c>
      <c r="B4" s="27" t="s">
        <v>81</v>
      </c>
      <c r="C4" s="27" t="s">
        <v>80</v>
      </c>
      <c r="D4" s="31">
        <v>1980</v>
      </c>
      <c r="E4" s="21" t="s">
        <v>179</v>
      </c>
      <c r="F4" s="7">
        <v>4.8888888888888891E-2</v>
      </c>
      <c r="G4" s="28">
        <v>1</v>
      </c>
      <c r="H4" s="6">
        <v>6.1377314814814815E-2</v>
      </c>
      <c r="I4" s="28">
        <v>1</v>
      </c>
      <c r="J4" s="7">
        <f t="shared" ref="J4:J9" si="0">H4+F4</f>
        <v>0.11026620370370371</v>
      </c>
      <c r="K4" s="7"/>
      <c r="L4" s="7"/>
      <c r="M4" s="7">
        <f t="shared" ref="M4:M9" si="1">K4+H4+F4</f>
        <v>0.11026620370370371</v>
      </c>
      <c r="N4" s="80">
        <v>0</v>
      </c>
    </row>
    <row r="5" spans="1:169" x14ac:dyDescent="0.25">
      <c r="A5" s="9">
        <v>2</v>
      </c>
      <c r="B5" s="24" t="s">
        <v>180</v>
      </c>
      <c r="C5" s="24" t="s">
        <v>181</v>
      </c>
      <c r="D5" s="32">
        <v>1999</v>
      </c>
      <c r="E5" s="24" t="s">
        <v>182</v>
      </c>
      <c r="F5" s="12">
        <v>5.4085648148148147E-2</v>
      </c>
      <c r="G5" s="29">
        <v>2</v>
      </c>
      <c r="H5" s="14">
        <v>6.7268518518518519E-2</v>
      </c>
      <c r="I5" s="29">
        <v>2</v>
      </c>
      <c r="J5" s="7">
        <f t="shared" si="0"/>
        <v>0.12135416666666667</v>
      </c>
      <c r="K5" s="12"/>
      <c r="L5" s="7"/>
      <c r="M5" s="7">
        <f t="shared" si="1"/>
        <v>0.12135416666666667</v>
      </c>
      <c r="N5" s="12">
        <f>M5-M4</f>
        <v>1.1087962962962952E-2</v>
      </c>
    </row>
    <row r="6" spans="1:169" x14ac:dyDescent="0.25">
      <c r="A6" s="9">
        <v>3</v>
      </c>
      <c r="B6" s="53" t="s">
        <v>184</v>
      </c>
      <c r="C6" s="53" t="s">
        <v>80</v>
      </c>
      <c r="D6" s="46">
        <v>1979</v>
      </c>
      <c r="E6" s="53" t="s">
        <v>44</v>
      </c>
      <c r="F6" s="48">
        <v>5.9479166666666666E-2</v>
      </c>
      <c r="G6" s="44">
        <v>4</v>
      </c>
      <c r="H6" s="47">
        <v>6.9293981481481484E-2</v>
      </c>
      <c r="I6" s="44">
        <v>3</v>
      </c>
      <c r="J6" s="50">
        <f t="shared" si="0"/>
        <v>0.12877314814814816</v>
      </c>
      <c r="K6" s="48"/>
      <c r="L6" s="63"/>
      <c r="M6" s="50">
        <f t="shared" si="1"/>
        <v>0.12877314814814816</v>
      </c>
      <c r="N6" s="48">
        <f>M6-M4</f>
        <v>1.8506944444444451E-2</v>
      </c>
      <c r="O6" s="67" t="s">
        <v>188</v>
      </c>
    </row>
    <row r="7" spans="1:169" s="51" customFormat="1" x14ac:dyDescent="0.25">
      <c r="A7" s="37">
        <v>4</v>
      </c>
      <c r="B7" s="24" t="s">
        <v>180</v>
      </c>
      <c r="C7" s="24" t="s">
        <v>183</v>
      </c>
      <c r="D7" s="32">
        <v>1999</v>
      </c>
      <c r="E7" s="24" t="s">
        <v>182</v>
      </c>
      <c r="F7" s="12">
        <v>5.9131944444444445E-2</v>
      </c>
      <c r="G7" s="29">
        <v>3</v>
      </c>
      <c r="H7" s="11">
        <v>7.0902777777777773E-2</v>
      </c>
      <c r="I7" s="29">
        <v>4</v>
      </c>
      <c r="J7" s="7">
        <f t="shared" si="0"/>
        <v>0.13003472222222223</v>
      </c>
      <c r="K7" s="7"/>
      <c r="L7" s="15"/>
      <c r="M7" s="7">
        <f t="shared" si="1"/>
        <v>0.13003472222222223</v>
      </c>
      <c r="N7" s="12">
        <f>M7-M4</f>
        <v>1.9768518518518519E-2</v>
      </c>
      <c r="O7" s="8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</row>
    <row r="8" spans="1:169" s="51" customFormat="1" x14ac:dyDescent="0.25">
      <c r="A8" s="37">
        <v>5</v>
      </c>
      <c r="B8" s="45" t="s">
        <v>87</v>
      </c>
      <c r="C8" s="45" t="s">
        <v>86</v>
      </c>
      <c r="D8" s="46">
        <v>1973</v>
      </c>
      <c r="E8" s="45" t="s">
        <v>185</v>
      </c>
      <c r="F8" s="48">
        <v>6.2037037037037036E-2</v>
      </c>
      <c r="G8" s="44">
        <v>5</v>
      </c>
      <c r="H8" s="47">
        <v>7.7152777777777778E-2</v>
      </c>
      <c r="I8" s="44">
        <v>5</v>
      </c>
      <c r="J8" s="50">
        <f t="shared" si="0"/>
        <v>0.13918981481481482</v>
      </c>
      <c r="K8" s="50"/>
      <c r="L8" s="48"/>
      <c r="M8" s="50">
        <f t="shared" si="1"/>
        <v>0.13918981481481482</v>
      </c>
      <c r="N8" s="48">
        <f>M8-M4</f>
        <v>2.8923611111111108E-2</v>
      </c>
      <c r="O8" s="67" t="s">
        <v>188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</row>
    <row r="9" spans="1:169" s="51" customFormat="1" x14ac:dyDescent="0.25">
      <c r="A9" s="37">
        <v>6</v>
      </c>
      <c r="B9" s="45" t="s">
        <v>186</v>
      </c>
      <c r="C9" s="45" t="s">
        <v>187</v>
      </c>
      <c r="D9" s="46">
        <v>1960</v>
      </c>
      <c r="E9" s="45" t="s">
        <v>192</v>
      </c>
      <c r="F9" s="48">
        <v>6.7268518518518519E-2</v>
      </c>
      <c r="G9" s="44">
        <v>8</v>
      </c>
      <c r="H9" s="47">
        <v>8.519675925925925E-2</v>
      </c>
      <c r="I9" s="44">
        <v>6</v>
      </c>
      <c r="J9" s="50">
        <f t="shared" si="0"/>
        <v>0.15246527777777777</v>
      </c>
      <c r="K9" s="48"/>
      <c r="L9" s="48"/>
      <c r="M9" s="50">
        <f t="shared" si="1"/>
        <v>0.15246527777777777</v>
      </c>
      <c r="N9" s="48">
        <f>M9-M4</f>
        <v>4.2199074074074056E-2</v>
      </c>
      <c r="O9" s="67" t="s">
        <v>188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</row>
    <row r="10" spans="1:169" x14ac:dyDescent="0.25">
      <c r="A10" s="37">
        <v>7</v>
      </c>
      <c r="B10" s="53" t="s">
        <v>85</v>
      </c>
      <c r="C10" s="53" t="s">
        <v>84</v>
      </c>
      <c r="D10" s="46">
        <v>1971</v>
      </c>
      <c r="E10" s="53" t="s">
        <v>182</v>
      </c>
      <c r="F10" s="48">
        <v>6.2395833333333338E-2</v>
      </c>
      <c r="G10" s="44">
        <v>6</v>
      </c>
      <c r="H10" s="47" t="s">
        <v>46</v>
      </c>
      <c r="I10" s="73" t="s">
        <v>46</v>
      </c>
      <c r="J10" s="50" t="s">
        <v>46</v>
      </c>
      <c r="K10" s="47" t="s">
        <v>46</v>
      </c>
      <c r="L10" s="47" t="s">
        <v>46</v>
      </c>
      <c r="M10" s="50" t="s">
        <v>46</v>
      </c>
      <c r="N10" s="48" t="s">
        <v>46</v>
      </c>
      <c r="O10" s="67" t="s">
        <v>188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</row>
    <row r="11" spans="1:169" s="51" customFormat="1" x14ac:dyDescent="0.25">
      <c r="A11" s="37">
        <v>8</v>
      </c>
      <c r="B11" s="74" t="s">
        <v>83</v>
      </c>
      <c r="C11" s="74" t="s">
        <v>82</v>
      </c>
      <c r="D11" s="31">
        <v>2001</v>
      </c>
      <c r="E11" s="74" t="s">
        <v>182</v>
      </c>
      <c r="F11" s="7">
        <v>6.3437499999999994E-2</v>
      </c>
      <c r="G11" s="29">
        <v>7</v>
      </c>
      <c r="H11" s="11" t="s">
        <v>46</v>
      </c>
      <c r="I11" s="11" t="s">
        <v>46</v>
      </c>
      <c r="J11" s="7" t="s">
        <v>46</v>
      </c>
      <c r="K11" s="11" t="s">
        <v>46</v>
      </c>
      <c r="L11" s="11" t="s">
        <v>46</v>
      </c>
      <c r="M11" s="7" t="s">
        <v>46</v>
      </c>
      <c r="N11" s="12" t="s">
        <v>46</v>
      </c>
      <c r="O11" s="8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</row>
    <row r="12" spans="1:169" x14ac:dyDescent="0.25"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</row>
    <row r="13" spans="1:169" x14ac:dyDescent="0.25"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</row>
  </sheetData>
  <sortState ref="B4:M11">
    <sortCondition ref="M11"/>
  </sortState>
  <mergeCells count="2">
    <mergeCell ref="A1:N1"/>
    <mergeCell ref="A2:N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"/>
  <sheetViews>
    <sheetView workbookViewId="0">
      <selection activeCell="A2" sqref="A2:N2"/>
    </sheetView>
  </sheetViews>
  <sheetFormatPr defaultRowHeight="15" x14ac:dyDescent="0.25"/>
  <cols>
    <col min="1" max="1" width="15.7109375" style="22" customWidth="1"/>
    <col min="2" max="2" width="15.140625" style="22" customWidth="1"/>
    <col min="3" max="3" width="11.7109375" style="22" customWidth="1"/>
    <col min="4" max="4" width="9.140625" style="22"/>
    <col min="5" max="5" width="36.5703125" style="22" customWidth="1"/>
    <col min="6" max="6" width="15.7109375" style="23" customWidth="1"/>
    <col min="7" max="7" width="17.7109375" style="23" customWidth="1"/>
    <col min="8" max="8" width="15.7109375" style="23" customWidth="1"/>
    <col min="9" max="9" width="17.7109375" style="23" customWidth="1"/>
    <col min="10" max="10" width="15.7109375" style="23" hidden="1" customWidth="1"/>
    <col min="11" max="11" width="15.7109375" style="23" customWidth="1"/>
    <col min="12" max="12" width="15.7109375" style="23" hidden="1" customWidth="1"/>
    <col min="13" max="13" width="15.7109375" style="23" customWidth="1"/>
    <col min="14" max="14" width="9.140625" style="22"/>
    <col min="15" max="15" width="15.7109375" style="8" customWidth="1"/>
    <col min="16" max="16384" width="9.140625" style="22"/>
  </cols>
  <sheetData>
    <row r="1" spans="1:15" ht="7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15.75" x14ac:dyDescent="0.25">
      <c r="A2" s="77" t="s">
        <v>194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16.5" thickBo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" t="s">
        <v>5</v>
      </c>
      <c r="G3" s="30" t="s">
        <v>6</v>
      </c>
      <c r="H3" s="2" t="s">
        <v>7</v>
      </c>
      <c r="I3" s="30" t="s">
        <v>6</v>
      </c>
      <c r="J3" s="30" t="s">
        <v>8</v>
      </c>
      <c r="K3" s="2" t="s">
        <v>9</v>
      </c>
      <c r="L3" s="2" t="s">
        <v>10</v>
      </c>
      <c r="M3" s="2" t="s">
        <v>11</v>
      </c>
      <c r="N3" s="81" t="s">
        <v>202</v>
      </c>
      <c r="O3" s="3"/>
    </row>
    <row r="4" spans="1:15" x14ac:dyDescent="0.25">
      <c r="A4" s="28">
        <v>1</v>
      </c>
      <c r="B4" s="27" t="s">
        <v>81</v>
      </c>
      <c r="C4" s="27" t="s">
        <v>80</v>
      </c>
      <c r="D4" s="31">
        <v>1980</v>
      </c>
      <c r="E4" s="27" t="s">
        <v>179</v>
      </c>
      <c r="F4" s="7">
        <v>4.8888888888888891E-2</v>
      </c>
      <c r="G4" s="28">
        <v>1</v>
      </c>
      <c r="H4" s="6">
        <v>6.1377314814814815E-2</v>
      </c>
      <c r="I4" s="28">
        <v>1</v>
      </c>
      <c r="J4" s="7">
        <f t="shared" ref="J4:J6" si="0">H4+F4</f>
        <v>0.11026620370370371</v>
      </c>
      <c r="K4" s="7"/>
      <c r="L4" s="7"/>
      <c r="M4" s="7">
        <f>K4+H4+F4</f>
        <v>0.11026620370370371</v>
      </c>
      <c r="N4" s="80">
        <v>0</v>
      </c>
    </row>
    <row r="5" spans="1:15" x14ac:dyDescent="0.25">
      <c r="A5" s="29">
        <v>2</v>
      </c>
      <c r="B5" s="24" t="s">
        <v>180</v>
      </c>
      <c r="C5" s="24" t="s">
        <v>181</v>
      </c>
      <c r="D5" s="32">
        <v>1999</v>
      </c>
      <c r="E5" s="24" t="s">
        <v>182</v>
      </c>
      <c r="F5" s="12">
        <v>5.4085648148148147E-2</v>
      </c>
      <c r="G5" s="29">
        <v>2</v>
      </c>
      <c r="H5" s="14">
        <v>6.7268518518518519E-2</v>
      </c>
      <c r="I5" s="29">
        <v>2</v>
      </c>
      <c r="J5" s="7">
        <f t="shared" si="0"/>
        <v>0.12135416666666667</v>
      </c>
      <c r="K5" s="12"/>
      <c r="L5" s="7"/>
      <c r="M5" s="7">
        <f>K5+H5+F5</f>
        <v>0.12135416666666667</v>
      </c>
      <c r="N5" s="12">
        <f>M5-M4</f>
        <v>1.1087962962962952E-2</v>
      </c>
    </row>
    <row r="6" spans="1:15" x14ac:dyDescent="0.25">
      <c r="A6" s="29">
        <v>3</v>
      </c>
      <c r="B6" s="24" t="s">
        <v>180</v>
      </c>
      <c r="C6" s="24" t="s">
        <v>183</v>
      </c>
      <c r="D6" s="32">
        <v>1999</v>
      </c>
      <c r="E6" s="24" t="s">
        <v>182</v>
      </c>
      <c r="F6" s="12">
        <v>5.9131944444444445E-2</v>
      </c>
      <c r="G6" s="29">
        <v>3</v>
      </c>
      <c r="H6" s="11">
        <v>7.0902777777777773E-2</v>
      </c>
      <c r="I6" s="29">
        <v>3</v>
      </c>
      <c r="J6" s="7">
        <f t="shared" si="0"/>
        <v>0.13003472222222223</v>
      </c>
      <c r="K6" s="12"/>
      <c r="L6" s="15"/>
      <c r="M6" s="7">
        <f>K6+H6+F6</f>
        <v>0.13003472222222223</v>
      </c>
      <c r="N6" s="39">
        <f>M6-M4</f>
        <v>1.9768518518518519E-2</v>
      </c>
    </row>
    <row r="7" spans="1:15" x14ac:dyDescent="0.25">
      <c r="A7" s="29">
        <v>4</v>
      </c>
      <c r="B7" s="24" t="s">
        <v>83</v>
      </c>
      <c r="C7" s="24" t="s">
        <v>82</v>
      </c>
      <c r="D7" s="32">
        <v>2001</v>
      </c>
      <c r="E7" s="24" t="s">
        <v>182</v>
      </c>
      <c r="F7" s="12">
        <v>6.3437499999999994E-2</v>
      </c>
      <c r="G7" s="29">
        <v>4</v>
      </c>
      <c r="H7" s="11" t="s">
        <v>46</v>
      </c>
      <c r="I7" s="11" t="s">
        <v>46</v>
      </c>
      <c r="J7" s="7" t="s">
        <v>46</v>
      </c>
      <c r="K7" s="11" t="s">
        <v>46</v>
      </c>
      <c r="L7" s="11" t="s">
        <v>46</v>
      </c>
      <c r="M7" s="7" t="s">
        <v>46</v>
      </c>
      <c r="N7" s="12" t="s">
        <v>46</v>
      </c>
    </row>
  </sheetData>
  <sortState ref="B4:M8">
    <sortCondition ref="I4:I8"/>
  </sortState>
  <mergeCells count="2">
    <mergeCell ref="A2:N2"/>
    <mergeCell ref="A1:N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"/>
  <sheetViews>
    <sheetView workbookViewId="0">
      <selection activeCell="A2" sqref="A2:N2"/>
    </sheetView>
  </sheetViews>
  <sheetFormatPr defaultRowHeight="15" x14ac:dyDescent="0.25"/>
  <cols>
    <col min="1" max="1" width="15.7109375" style="22" customWidth="1"/>
    <col min="2" max="2" width="15.140625" style="22" customWidth="1"/>
    <col min="3" max="3" width="11.7109375" style="22" customWidth="1"/>
    <col min="4" max="4" width="9.140625" style="22"/>
    <col min="5" max="5" width="36.5703125" style="22" customWidth="1"/>
    <col min="6" max="6" width="15.7109375" style="23" customWidth="1"/>
    <col min="7" max="7" width="17.7109375" style="23" customWidth="1"/>
    <col min="8" max="8" width="15.7109375" style="23" customWidth="1"/>
    <col min="9" max="9" width="17.7109375" style="23" customWidth="1"/>
    <col min="10" max="10" width="15.7109375" style="23" hidden="1" customWidth="1"/>
    <col min="11" max="11" width="15.7109375" style="23" customWidth="1"/>
    <col min="12" max="12" width="15.7109375" style="23" hidden="1" customWidth="1"/>
    <col min="13" max="13" width="15.7109375" style="23" customWidth="1"/>
    <col min="14" max="14" width="9.140625" style="22"/>
    <col min="15" max="15" width="15.7109375" style="8" customWidth="1"/>
    <col min="16" max="16384" width="9.140625" style="22"/>
  </cols>
  <sheetData>
    <row r="1" spans="1:15" ht="7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15.75" x14ac:dyDescent="0.25">
      <c r="A2" s="77" t="s">
        <v>193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16.5" thickBo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" t="s">
        <v>5</v>
      </c>
      <c r="G3" s="30" t="s">
        <v>6</v>
      </c>
      <c r="H3" s="2" t="s">
        <v>7</v>
      </c>
      <c r="I3" s="30" t="s">
        <v>6</v>
      </c>
      <c r="J3" s="30" t="s">
        <v>8</v>
      </c>
      <c r="K3" s="2" t="s">
        <v>9</v>
      </c>
      <c r="L3" s="2" t="s">
        <v>10</v>
      </c>
      <c r="M3" s="2" t="s">
        <v>11</v>
      </c>
      <c r="N3" s="81" t="s">
        <v>202</v>
      </c>
      <c r="O3" s="3"/>
    </row>
    <row r="4" spans="1:15" s="42" customFormat="1" x14ac:dyDescent="0.25">
      <c r="A4" s="37">
        <v>1</v>
      </c>
      <c r="B4" s="19" t="s">
        <v>184</v>
      </c>
      <c r="C4" s="19" t="s">
        <v>80</v>
      </c>
      <c r="D4" s="35">
        <v>1979</v>
      </c>
      <c r="E4" s="19" t="s">
        <v>44</v>
      </c>
      <c r="F4" s="39">
        <v>5.9479166666666666E-2</v>
      </c>
      <c r="G4" s="37">
        <v>1</v>
      </c>
      <c r="H4" s="38">
        <v>6.9293981481481484E-2</v>
      </c>
      <c r="I4" s="37">
        <v>1</v>
      </c>
      <c r="J4" s="41">
        <f>H4+F4</f>
        <v>0.12877314814814816</v>
      </c>
      <c r="K4" s="41"/>
      <c r="L4" s="64"/>
      <c r="M4" s="41">
        <f>K4+H4+F4</f>
        <v>0.12877314814814816</v>
      </c>
      <c r="N4" s="80">
        <v>0</v>
      </c>
      <c r="O4" s="43"/>
    </row>
    <row r="5" spans="1:15" s="42" customFormat="1" x14ac:dyDescent="0.25">
      <c r="A5" s="37">
        <v>2</v>
      </c>
      <c r="B5" s="17" t="s">
        <v>87</v>
      </c>
      <c r="C5" s="17" t="s">
        <v>86</v>
      </c>
      <c r="D5" s="35">
        <v>1973</v>
      </c>
      <c r="E5" s="17" t="s">
        <v>185</v>
      </c>
      <c r="F5" s="39">
        <v>6.2037037037037036E-2</v>
      </c>
      <c r="G5" s="37">
        <v>2</v>
      </c>
      <c r="H5" s="38">
        <v>7.7152777777777778E-2</v>
      </c>
      <c r="I5" s="37">
        <v>2</v>
      </c>
      <c r="J5" s="41">
        <f>H5+F5</f>
        <v>0.13918981481481482</v>
      </c>
      <c r="K5" s="41"/>
      <c r="L5" s="39"/>
      <c r="M5" s="41">
        <f>K5+H5+F5</f>
        <v>0.13918981481481482</v>
      </c>
      <c r="N5" s="12">
        <f>M5-M4</f>
        <v>1.0416666666666657E-2</v>
      </c>
      <c r="O5" s="43"/>
    </row>
    <row r="6" spans="1:15" s="42" customFormat="1" x14ac:dyDescent="0.25">
      <c r="A6" s="37">
        <v>3</v>
      </c>
      <c r="B6" s="17" t="s">
        <v>186</v>
      </c>
      <c r="C6" s="17" t="s">
        <v>187</v>
      </c>
      <c r="D6" s="35">
        <v>1960</v>
      </c>
      <c r="E6" s="17" t="s">
        <v>192</v>
      </c>
      <c r="F6" s="39">
        <v>6.7268518518518519E-2</v>
      </c>
      <c r="G6" s="37">
        <v>4</v>
      </c>
      <c r="H6" s="38">
        <v>8.519675925925925E-2</v>
      </c>
      <c r="I6" s="37">
        <v>3</v>
      </c>
      <c r="J6" s="41">
        <f>H6+F6</f>
        <v>0.15246527777777777</v>
      </c>
      <c r="K6" s="39"/>
      <c r="L6" s="39"/>
      <c r="M6" s="41">
        <f>K6+H6+F6</f>
        <v>0.15246527777777777</v>
      </c>
      <c r="N6" s="39">
        <f>M6-M4</f>
        <v>2.3692129629629605E-2</v>
      </c>
      <c r="O6" s="43"/>
    </row>
    <row r="7" spans="1:15" s="42" customFormat="1" x14ac:dyDescent="0.25">
      <c r="A7" s="37">
        <v>4</v>
      </c>
      <c r="B7" s="72" t="s">
        <v>85</v>
      </c>
      <c r="C7" s="72" t="s">
        <v>84</v>
      </c>
      <c r="D7" s="65">
        <v>1971</v>
      </c>
      <c r="E7" s="72" t="s">
        <v>182</v>
      </c>
      <c r="F7" s="41">
        <v>6.2395833333333338E-2</v>
      </c>
      <c r="G7" s="37">
        <v>3</v>
      </c>
      <c r="H7" s="38" t="s">
        <v>46</v>
      </c>
      <c r="I7" s="71" t="s">
        <v>46</v>
      </c>
      <c r="J7" s="41" t="s">
        <v>46</v>
      </c>
      <c r="K7" s="38" t="s">
        <v>46</v>
      </c>
      <c r="L7" s="38" t="s">
        <v>46</v>
      </c>
      <c r="M7" s="41" t="s">
        <v>46</v>
      </c>
      <c r="N7" s="12" t="s">
        <v>46</v>
      </c>
      <c r="O7" s="43"/>
    </row>
  </sheetData>
  <sortState ref="B4:M7">
    <sortCondition ref="M7"/>
  </sortState>
  <mergeCells count="2">
    <mergeCell ref="A2:N2"/>
    <mergeCell ref="A1:N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Žiletkář Severu 2019 M Komplet</vt:lpstr>
      <vt:lpstr>Žiletkář Severu 2019 M do 39</vt:lpstr>
      <vt:lpstr>Žiletkář Severu 2019 M nad 40</vt:lpstr>
      <vt:lpstr>Žiletkář Severu 2019 Ž Komplet</vt:lpstr>
      <vt:lpstr>Žiletkář Severu 2019 Ž do 39</vt:lpstr>
      <vt:lpstr>Žiletkář Severu 2019 Ž nad 40</vt:lpstr>
      <vt:lpstr>'Žiletkář Severu 2019 M do 39'!Oblast_tisku</vt:lpstr>
      <vt:lpstr>'Žiletkář Severu 2019 M Komplet'!Oblast_tisku</vt:lpstr>
      <vt:lpstr>'Žiletkář Severu 2019 M nad 40'!Oblast_tisku</vt:lpstr>
      <vt:lpstr>'Žiletkář Severu 2019 Ž do 39'!Oblast_tisku</vt:lpstr>
      <vt:lpstr>'Žiletkář Severu 2019 Ž Komplet'!Oblast_tisku</vt:lpstr>
      <vt:lpstr>'Žiletkář Severu 2019 Ž nad 40'!Oblast_tisku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GEVOS</dc:creator>
  <cp:lastModifiedBy>GEVOS</cp:lastModifiedBy>
  <cp:lastPrinted>2019-04-29T07:09:07Z</cp:lastPrinted>
  <dcterms:created xsi:type="dcterms:W3CDTF">2019-01-08T08:50:49Z</dcterms:created>
  <dcterms:modified xsi:type="dcterms:W3CDTF">2019-06-03T06:35:56Z</dcterms:modified>
</cp:coreProperties>
</file>